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<sst xmlns="http://schemas.openxmlformats.org/spreadsheetml/2006/main" count="338" uniqueCount="336">
  <si>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</si>
  <si>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</si>
  <si>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</si>
  <si>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</si>
  <si>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</si>
  <si>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</si>
  <si>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</si>
  <si>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</si>
  <si>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</si>
  <si>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</si>
  <si>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</si>
  <si>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</si>
  <si>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</si>
  <si>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</si>
  <si>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</si>
  <si>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</si>
  <si>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2</t>
  </si>
  <si>
    <t>2.1</t>
  </si>
  <si>
    <t>2.1.1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</si>
  <si>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</si>
  <si>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</si>
  <si>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</si>
  <si>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</si>
  <si>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</si>
  <si>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</si>
  <si>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</si>
  <si>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</si>
  <si>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</si>
  <si>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</si>
  <si>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</si>
  <si>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</si>
  <si>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</si>
  <si>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</si>
  <si>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</si>
  <si>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</si>
  <si>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</si>
  <si>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</si>
  <si>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</si>
  <si>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</si>
  <si>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</si>
  <si>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2.4.3</t>
  </si>
  <si>
    <t>2.4.4</t>
  </si>
  <si>
    <t>2.4.5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</si>
  <si>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</si>
  <si>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</si>
  <si>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</si>
  <si>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</si>
  <si>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</si>
  <si>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</si>
  <si>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</si>
  <si>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</si>
  <si>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</si>
  <si>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</si>
  <si>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Жилет спасательный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</si>
  <si>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</si>
  <si>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</si>
  <si>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</si>
  <si>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</si>
  <si>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</si>
  <si>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</si>
  <si>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</si>
  <si>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</si>
  <si>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</si>
  <si>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</si>
  <si>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2.2.9</t>
  </si>
  <si>
    <t>2.3.20</t>
  </si>
  <si>
    <t>2.3.21</t>
  </si>
  <si>
    <t>2.3.22</t>
  </si>
  <si>
    <t>Итого  розничная цена в Казани со всеми налогами</t>
  </si>
  <si>
    <t>2.3.23</t>
  </si>
  <si>
    <t>2.3.24</t>
  </si>
  <si>
    <t>2.3.25</t>
  </si>
  <si>
    <t>2.3.26</t>
  </si>
  <si>
    <t>Плавающий брелок ключа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</si>
  <si>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</si>
  <si>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Тахометр со счетчиком моточасов (производство Ultraflex, исполнение ULTRA WHITE)</t>
  </si>
  <si>
    <t>Тахометр (производство Ultraflex, исполнение ULTRA WHITE)</t>
  </si>
  <si>
    <t>Спидометр (производство Ultraflex, исполнение ULTRA WHITE)</t>
  </si>
  <si>
    <t>Датчик спидометра (трубка Пито) (производство Ultraflex, исполнение ULTRA WHITE)</t>
  </si>
  <si>
    <t>Указатель трима для MERCURY (производство Ultraflex, исполнение ULTRA WHITE)</t>
  </si>
  <si>
    <t>Вольтметр (производство Ultraflex, исполнение ULTRA WHITE)</t>
  </si>
  <si>
    <t>Компас магнитный (произ-во Тайвань)</t>
  </si>
  <si>
    <t>Фара, установленная на рамке ветрового стекла</t>
  </si>
  <si>
    <t>2.1.2</t>
  </si>
  <si>
    <t>2.2.3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</si>
  <si>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</si>
  <si>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</si>
  <si>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</si>
  <si>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</si>
  <si>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</si>
  <si>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</si>
  <si>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</si>
  <si>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</si>
  <si>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2.2.10</t>
  </si>
  <si>
    <t>2.2.11</t>
  </si>
  <si>
    <t>2.2.12</t>
  </si>
  <si>
    <t>2.2.13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</si>
  <si>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</si>
  <si>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</si>
  <si>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</si>
  <si>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</si>
  <si>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</si>
  <si>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</si>
  <si>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</si>
  <si>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</si>
  <si>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</si>
  <si>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</si>
  <si>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Кокпит  со сливом воды в трюм</t>
  </si>
  <si>
    <t>Транцевая моторная плита из  водостойкой фанеры ФСФ 14 покрытой лаком</t>
  </si>
  <si>
    <t>Подуключины для установки вёсел 2 шт.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</si>
  <si>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</si>
  <si>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</si>
  <si>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</si>
  <si>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</si>
  <si>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</si>
  <si>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</si>
  <si>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</si>
  <si>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</si>
  <si>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</si>
  <si>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</si>
  <si>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</si>
  <si>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</si>
  <si>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</si>
  <si>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</si>
  <si>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</si>
  <si>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</si>
  <si>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</si>
  <si>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</si>
  <si>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</si>
  <si>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</si>
  <si>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</si>
  <si>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</si>
  <si>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2.2.25</t>
  </si>
  <si>
    <t>2.2.26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</si>
  <si>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</si>
  <si>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2.2.27</t>
  </si>
  <si>
    <t>2.2.29</t>
  </si>
  <si>
    <t>Заправочная горловина из нержавеющей стали  вместо нейлоновой</t>
  </si>
  <si>
    <t>2.2.30</t>
  </si>
  <si>
    <t>Люк технологический, пластиковый. Цвет чёрный, белый. D 15,25 см. С установкой в рецесс, на площадки рядом с рецессом.</t>
  </si>
  <si>
    <t>2.2.31</t>
  </si>
  <si>
    <t>Люк технологический, пластиковый. Цвет серый. Размеры 270 мм. х 370 мм. Герметичный с замком</t>
  </si>
  <si>
    <t>2.2.32</t>
  </si>
  <si>
    <t>2.2.33</t>
  </si>
  <si>
    <t>Стаканы крепления спиннинга врезные  пластиковые</t>
  </si>
  <si>
    <t>2.2.34</t>
  </si>
  <si>
    <t>Стаканы крепления спиннинга врезные с крышкой из нерж. стали</t>
  </si>
  <si>
    <t>Съёмный коврик из морского ковролина на пол кокпита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</si>
  <si>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</si>
  <si>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</si>
  <si>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</si>
  <si>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</si>
  <si>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</si>
  <si>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</si>
  <si>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</si>
  <si>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</si>
  <si>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</si>
  <si>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</si>
  <si>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</si>
  <si>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Проводка подключения тахометра для ПЛМ MERCURY 2-х ткт</t>
  </si>
  <si>
    <t>Проводка подключения тахометра для ПЛМ MERCURY 4-х ткт</t>
  </si>
  <si>
    <t>2.3.27</t>
  </si>
  <si>
    <t>2.3.28</t>
  </si>
  <si>
    <t>Датчик трима с проводкой</t>
  </si>
  <si>
    <t>2.3.29</t>
  </si>
  <si>
    <t>2.3.30</t>
  </si>
  <si>
    <t>2.3.31</t>
  </si>
  <si>
    <t>2.3.32</t>
  </si>
  <si>
    <t>2.3.33</t>
  </si>
  <si>
    <t>2.3.34</t>
  </si>
  <si>
    <t>Услуги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</si>
  <si>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</si>
  <si>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</si>
  <si>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</si>
  <si>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</si>
  <si>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</si>
  <si>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</si>
  <si>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</si>
  <si>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</si>
  <si>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</si>
  <si>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</si>
  <si>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</si>
  <si>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</si>
  <si>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</si>
  <si>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</si>
  <si>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2.5.8</t>
  </si>
  <si>
    <t>2.5.9</t>
  </si>
  <si>
    <t>Установка рулевого управления</t>
  </si>
  <si>
    <t>Итого стоимость лодки</t>
  </si>
  <si>
    <t>Скидка, %</t>
  </si>
  <si>
    <t>Итого стоимость лодки со скидкой</t>
  </si>
  <si>
    <t>Цветное RAL исполнение корпуса, палубы в зависимости от цвета</t>
  </si>
  <si>
    <t>Центральная рулевая консоль</t>
  </si>
  <si>
    <t>Бортовая консоль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</si>
  <si>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</si>
  <si>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</si>
  <si>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</si>
  <si>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</si>
  <si>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</si>
  <si>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</si>
  <si>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</si>
  <si>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</si>
  <si>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</si>
  <si>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</si>
  <si>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</si>
  <si>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</si>
  <si>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</si>
  <si>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</si>
  <si>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</si>
  <si>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</si>
  <si>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</si>
  <si>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2.1.23</t>
  </si>
  <si>
    <t>2.1.24</t>
  </si>
  <si>
    <t>2.1.25</t>
  </si>
  <si>
    <t>2.1.26</t>
  </si>
  <si>
    <t>2.1.27</t>
  </si>
  <si>
    <t>Лодочный бортовой вещевой карман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</si>
  <si>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</si>
  <si>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</si>
  <si>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</si>
  <si>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</si>
  <si>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</si>
  <si>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</si>
  <si>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</si>
  <si>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</si>
  <si>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</si>
  <si>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</si>
  <si>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</si>
  <si>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</si>
  <si>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</si>
  <si>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Ходовые огни, совмещенные, установленные на носу</t>
  </si>
  <si>
    <t>Двухтактные подвесные лодочные моторы</t>
  </si>
  <si>
    <t>Четырёхтактные подвесные лодочные моторы</t>
  </si>
  <si>
    <t>2.5.10</t>
  </si>
  <si>
    <t>Защита киля полосой из нерж. стали 20х3 мм. (кильгард)</t>
  </si>
  <si>
    <t>Швартовая утка из нерж. стали L 150 мм.  вместо штатной</t>
  </si>
  <si>
    <t>Швартовая утка из нерж. стали L 150 мм.  дополнительно</t>
  </si>
  <si>
    <t>Итого с ПЛМ</t>
  </si>
  <si>
    <t>Пакетная скидка (5 - 8% в зависимости от установленного ПЛМ)</t>
  </si>
  <si>
    <t>Итого стоимость с скидками</t>
  </si>
  <si>
    <t>Прицеп лодочный МЗСА 81771D.001 рез. амортизатор</t>
  </si>
  <si>
    <t>Прицеп лодочный МЗСА 81771D.001-05 рессорный</t>
  </si>
  <si>
    <t>Колесо опорное с хомутом и крепежём</t>
  </si>
  <si>
    <t>Кронштейн крепления запасного колеса</t>
  </si>
  <si>
    <t>Сцепная петля 45 мм. с кронштейном</t>
  </si>
  <si>
    <t>Замена брусьев ложемента</t>
  </si>
  <si>
    <t>Обшивка брусьев ложемента полиэтиленом</t>
  </si>
  <si>
    <t>Итого с ПЛМ и трейлером</t>
  </si>
  <si>
    <t>Пакетная скидка</t>
  </si>
  <si>
    <t>Итого стоимость лодки с ПЛМ и трейлером</t>
  </si>
  <si>
    <t>Прицеп лодочный МЗСА 817708.003 рез. амортизатор</t>
  </si>
  <si>
    <t>Прицеп лодочный МЗСА 817708.003-05 рессорный</t>
  </si>
  <si>
    <t>МЕ 9.9 M</t>
  </si>
  <si>
    <t>МЕ 15 M</t>
  </si>
  <si>
    <t>МЕ 30 M</t>
  </si>
  <si>
    <t>МЕ 30 E</t>
  </si>
  <si>
    <t>МЕ 30 EL</t>
  </si>
  <si>
    <t>МЕ 30 ML</t>
  </si>
  <si>
    <t>МЕ F9.9 M</t>
  </si>
  <si>
    <t>МЕ 9.9 MLH BigFoot</t>
  </si>
  <si>
    <t>МЕ 9.9 ELPT BigFoot (RC)</t>
  </si>
  <si>
    <t>МЕ F15 MH</t>
  </si>
  <si>
    <t>МЕ F15 MLH</t>
  </si>
  <si>
    <t>МЕ F15 E (RC)</t>
  </si>
  <si>
    <t>МЕ 9.9 EL BigFoot (RC)</t>
  </si>
  <si>
    <t>МЕ F15 EL (RC)</t>
  </si>
  <si>
    <t>МЕ F20 M</t>
  </si>
  <si>
    <t>МЕ F20 ML</t>
  </si>
  <si>
    <t>МЕ F20 E</t>
  </si>
  <si>
    <t>МЕ F20 EL</t>
  </si>
  <si>
    <t>МЕ F20 ELPT</t>
  </si>
  <si>
    <t>МЕ F25 M EFI</t>
  </si>
  <si>
    <t>МЕ F25 E EFI</t>
  </si>
  <si>
    <t>МЕ F25 EL EFI</t>
  </si>
  <si>
    <t>МЕ F25 ELPT EFI</t>
  </si>
  <si>
    <t>МЕ F30 M GA EFI</t>
  </si>
  <si>
    <t>МЕ F30 ML GA EFI</t>
  </si>
  <si>
    <t>МЕ F30 ELPT EFI</t>
  </si>
  <si>
    <t>Сумма</t>
  </si>
  <si>
    <t>Кол-во</t>
  </si>
  <si>
    <t xml:space="preserve">Эхолот </t>
  </si>
  <si>
    <t xml:space="preserve">Транец под ПЛМ высотой 400 мм (S) с приформованной фанерной ФСФ 12 мм.  усиливающей плитой </t>
  </si>
  <si>
    <t xml:space="preserve">Стеклопластиковое днище, окрашенное в массе в стандартный цвет под ПЛМ до 18 л/с </t>
  </si>
  <si>
    <t>Металлопластиковые ручки 3 шт.</t>
  </si>
  <si>
    <t>Усиленный корпус для  эксплуатации с ПЛМ 30 л/с  (только с дистанционным управлением)</t>
  </si>
  <si>
    <t>Носовая герметичная  банка вформованная с  объёмом внутри объёмом V=100 л.</t>
  </si>
  <si>
    <t>Кормовая герметичная вформованная левая банка объёмом V=40 л.</t>
  </si>
  <si>
    <t>Кормовая герметичная вформованная правая банка объёмом V=40 л.</t>
  </si>
  <si>
    <t>Вформованный самоотливной подмоторный минирецесс</t>
  </si>
  <si>
    <t>Транец под ПЛМ высотой 400 мм (S) выносной, установленный на болтах в вклеенные закладные, мощность плм до 20 л/с</t>
  </si>
  <si>
    <t xml:space="preserve">Приформованные объёмы непотопляемости из ППУ по бортам V=180 л. с слоем фанеры ФСФ 9 мм сверху  </t>
  </si>
  <si>
    <t>2.1.28</t>
  </si>
  <si>
    <t>Транец под ПЛМ высотой 510 мм (L), (изменение в матрице)</t>
  </si>
  <si>
    <t>Высокий задний борт (изменение в матрице) до уровня планширя (560 мм.)</t>
  </si>
  <si>
    <t>Носовая двухсекционная двухуровневая банка с якорным ящиком по планширь, остальное на 200 - 300 мм ниже, без крышек (люков)</t>
  </si>
  <si>
    <t>2.1.22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</si>
  <si>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</si>
  <si>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</si>
  <si>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2.1.29</t>
  </si>
  <si>
    <t>2.1.30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</si>
  <si>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</si>
  <si>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</si>
  <si>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</si>
  <si>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</si>
  <si>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</si>
  <si>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</si>
  <si>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</si>
  <si>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</si>
  <si>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</si>
  <si>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2.2.14</t>
  </si>
  <si>
    <t>2.2.22</t>
  </si>
  <si>
    <t>2.2.28</t>
  </si>
  <si>
    <t>Автоматическое включение помпы с установкой поплавка</t>
  </si>
  <si>
    <t>2.3.35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</si>
  <si>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</si>
  <si>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</si>
  <si>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Весла распашные с пластиковым гребком длиной 2200 мм. 2 шт.</t>
  </si>
  <si>
    <t>Решётчатый пайол из двух частей</t>
  </si>
  <si>
    <t>Откидная фанерная крышка тумбы судоводителя с защёлкой (для установки сидений не "трансформер")</t>
  </si>
  <si>
    <t>2.1.3</t>
  </si>
  <si>
    <t>2.1.4</t>
  </si>
  <si>
    <t>2.1.31</t>
  </si>
  <si>
    <t>1.3</t>
  </si>
  <si>
    <t>1.3.1</t>
  </si>
  <si>
    <t>1.3.2</t>
  </si>
  <si>
    <t>1.3.3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</si>
  <si>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</si>
  <si>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</si>
  <si>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Установка фанерных полов кокпита</t>
  </si>
  <si>
    <t>Усиление корпуса стрингерами</t>
  </si>
  <si>
    <t>2.1.32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</si>
  <si>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 заказе позиций 2.1.3, 2.1.4, и 2.1.5)</t>
  </si>
  <si>
    <t xml:space="preserve">Спецификация лодки Диана 350 Pro. </t>
  </si>
  <si>
    <t xml:space="preserve">Люк технологический, пластиковый. Цвет серый. Размеры 350 мм. Х 600 мм. </t>
  </si>
  <si>
    <t>Швартовая утка из нейлона L 150 мм.  дополнительно</t>
  </si>
  <si>
    <t>2.2.35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</si>
</sst>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  <numFmt numFmtId="179" formatCode="0.0"/>
    <numFmt numFmtId="180" formatCode="#,##0.00\ &quot;₽&quot;"/>
    <numFmt numFmtId="181" formatCode="#,##0.0\ &quot;₽&quot;"/>
    <numFmt numFmtId="182" formatCode="#,##0\ &quot;₽&quot;"/>
    <numFmt numFmtId="18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72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7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I91" sqref="I91"/>
    </sheetView>
  </sheetViews>
  <sheetFormatPr defaultColWidth="9.00390625" defaultRowHeight="12.75" outlineLevelRow="2"/>
  <cols>
    <col min="1" max="1" width="8.375" style="7" customWidth="1"/>
    <col min="2" max="2" width="66.125" style="0" customWidth="1"/>
    <col min="3" max="3" width="11.25390625" style="0" customWidth="1"/>
    <col min="4" max="4" width="8.125" style="0" customWidth="1"/>
    <col min="5" max="5" width="12.75390625" style="0" customWidth="1"/>
    <col min="6" max="6" width="12.25390625" style="0" customWidth="1"/>
  </cols>
  <sheetData>
    <row r="1" spans="2:5" ht="45.75" customHeight="1">
      <c r="B1" s="1"/>
      <c r="C1" s="1" t="s">
        <v>36</v>
      </c>
      <c r="D1" s="17" t="s">
        <v>279</v>
      </c>
      <c r="E1" s="17" t="s">
        <v>278</v>
      </c>
    </row>
    <row r="2" spans="1:3" s="3" customFormat="1" ht="15.75">
      <c r="A2" s="8"/>
      <c r="B2" s="6" t="s">
        <v>332</v>
      </c>
      <c r="C2" s="11"/>
    </row>
    <row r="3" spans="1:3" s="4" customFormat="1" ht="15.75">
      <c r="A3" s="9">
        <v>1</v>
      </c>
      <c r="B3" s="5" t="s">
        <v>63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282</v>
      </c>
      <c r="C5" s="10"/>
    </row>
    <row r="6" spans="1:3" ht="12.75" outlineLevel="2">
      <c r="A6" s="7" t="s">
        <v>7</v>
      </c>
      <c r="B6" s="1" t="s">
        <v>105</v>
      </c>
      <c r="C6" s="10"/>
    </row>
    <row r="7" spans="1:3" ht="27" customHeight="1" outlineLevel="2">
      <c r="A7" s="7" t="s">
        <v>9</v>
      </c>
      <c r="B7" s="1" t="s">
        <v>290</v>
      </c>
      <c r="C7" s="10"/>
    </row>
    <row r="8" spans="1:3" ht="12.75" outlineLevel="2">
      <c r="A8" s="7" t="s">
        <v>10</v>
      </c>
      <c r="B8" s="1" t="s">
        <v>228</v>
      </c>
      <c r="C8" s="10"/>
    </row>
    <row r="9" spans="1:3" ht="24" customHeight="1" outlineLevel="2">
      <c r="A9" s="7" t="s">
        <v>226</v>
      </c>
      <c r="B9" s="1" t="s">
        <v>281</v>
      </c>
      <c r="C9" s="10"/>
    </row>
    <row r="10" spans="1:3" ht="23.25" customHeight="1" outlineLevel="2">
      <c r="A10" s="7" t="s">
        <v>227</v>
      </c>
      <c r="B10" s="1" t="s">
        <v>108</v>
      </c>
      <c r="C10" s="10"/>
    </row>
    <row r="11" spans="1:3" ht="12.75" outlineLevel="2">
      <c r="A11" s="7" t="s">
        <v>11</v>
      </c>
      <c r="B11" s="1" t="s">
        <v>107</v>
      </c>
      <c r="C11" s="10"/>
    </row>
    <row r="12" spans="1:3" ht="25.5" outlineLevel="2">
      <c r="A12" s="7" t="s">
        <v>12</v>
      </c>
      <c r="B12" s="1" t="s">
        <v>100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283</v>
      </c>
      <c r="C15" s="10"/>
    </row>
    <row r="16" spans="1:3" ht="14.25" customHeight="1" outlineLevel="2">
      <c r="A16" s="7" t="s">
        <v>222</v>
      </c>
      <c r="B16" s="1" t="s">
        <v>300</v>
      </c>
      <c r="C16" s="10"/>
    </row>
    <row r="17" spans="1:3" ht="14.25" customHeight="1" outlineLevel="2">
      <c r="A17" s="7" t="s">
        <v>223</v>
      </c>
      <c r="B17" s="1" t="s">
        <v>301</v>
      </c>
      <c r="C17" s="10"/>
    </row>
    <row r="18" spans="1:3" ht="38.25" outlineLevel="2">
      <c r="A18" s="7" t="s">
        <v>224</v>
      </c>
      <c r="B18" s="1" t="s">
        <v>331</v>
      </c>
      <c r="C18" s="10"/>
    </row>
    <row r="19" spans="1:3" ht="12.75" outlineLevel="1">
      <c r="A19" s="7" t="s">
        <v>225</v>
      </c>
      <c r="B19" s="1" t="s">
        <v>106</v>
      </c>
      <c r="C19" s="10"/>
    </row>
    <row r="20" spans="1:3" ht="12.75" outlineLevel="1">
      <c r="A20" s="7" t="s">
        <v>15</v>
      </c>
      <c r="B20" s="1" t="s">
        <v>109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322</v>
      </c>
      <c r="B22" s="2" t="s">
        <v>3</v>
      </c>
      <c r="C22" s="11"/>
    </row>
    <row r="23" spans="1:3" ht="12.75" outlineLevel="2">
      <c r="A23" s="7" t="s">
        <v>323</v>
      </c>
      <c r="B23" s="1" t="s">
        <v>62</v>
      </c>
      <c r="C23" s="10"/>
    </row>
    <row r="24" spans="1:3" ht="12.75" outlineLevel="2">
      <c r="A24" s="7" t="s">
        <v>324</v>
      </c>
      <c r="B24" s="1" t="s">
        <v>316</v>
      </c>
      <c r="C24" s="10"/>
    </row>
    <row r="25" spans="1:3" ht="12.75" outlineLevel="2">
      <c r="A25" s="7" t="s">
        <v>325</v>
      </c>
      <c r="B25" s="1" t="s">
        <v>317</v>
      </c>
      <c r="C25" s="10"/>
    </row>
    <row r="26" spans="2:3" ht="12.75" outlineLevel="2">
      <c r="B26" s="1"/>
      <c r="C26" s="10"/>
    </row>
    <row r="27" spans="1:8" s="3" customFormat="1" ht="12.75">
      <c r="A27" s="8"/>
      <c r="B27" s="14" t="s">
        <v>68</v>
      </c>
      <c r="C27" s="15">
        <v>42000</v>
      </c>
      <c r="D27" s="3">
        <v>1</v>
      </c>
      <c r="E27" s="10">
        <f>C27*D27</f>
        <v>42000</v>
      </c>
      <c r="H27" s="31"/>
    </row>
    <row r="28" spans="1:5" s="3" customFormat="1" ht="12.75">
      <c r="A28" s="8"/>
      <c r="B28" s="14"/>
      <c r="C28" s="15"/>
      <c r="E28" s="10"/>
    </row>
    <row r="29" spans="1:5" s="4" customFormat="1" ht="15.75">
      <c r="A29" s="9" t="s">
        <v>16</v>
      </c>
      <c r="B29" s="5" t="s">
        <v>4</v>
      </c>
      <c r="C29" s="12"/>
      <c r="E29" s="10"/>
    </row>
    <row r="30" spans="2:5" ht="12.75" outlineLevel="1">
      <c r="B30" s="1"/>
      <c r="C30" s="10"/>
      <c r="E30" s="10"/>
    </row>
    <row r="31" spans="1:5" s="3" customFormat="1" ht="12.75" outlineLevel="1">
      <c r="A31" s="8" t="s">
        <v>17</v>
      </c>
      <c r="B31" s="2" t="s">
        <v>0</v>
      </c>
      <c r="C31" s="11"/>
      <c r="E31" s="10"/>
    </row>
    <row r="32" spans="1:5" ht="12.75" outlineLevel="2">
      <c r="A32" s="18" t="s">
        <v>18</v>
      </c>
      <c r="B32" s="1" t="s">
        <v>191</v>
      </c>
      <c r="C32" s="16">
        <v>4000</v>
      </c>
      <c r="E32" s="10">
        <f>C32*D32</f>
        <v>0</v>
      </c>
    </row>
    <row r="33" spans="1:5" ht="25.5" outlineLevel="2">
      <c r="A33" s="18" t="s">
        <v>83</v>
      </c>
      <c r="B33" s="1" t="s">
        <v>284</v>
      </c>
      <c r="C33" s="16">
        <v>4500</v>
      </c>
      <c r="E33" s="10">
        <f>C33*D33</f>
        <v>0</v>
      </c>
    </row>
    <row r="34" spans="1:5" ht="13.5" customHeight="1" outlineLevel="2">
      <c r="A34" s="18" t="s">
        <v>319</v>
      </c>
      <c r="B34" s="1" t="s">
        <v>234</v>
      </c>
      <c r="C34" s="10">
        <v>2400</v>
      </c>
      <c r="E34" s="10">
        <f aca="true" t="shared" si="0" ref="E34:E63">C34*D34</f>
        <v>0</v>
      </c>
    </row>
    <row r="35" spans="1:5" ht="25.5" outlineLevel="2">
      <c r="A35" s="18" t="s">
        <v>320</v>
      </c>
      <c r="B35" s="1" t="s">
        <v>285</v>
      </c>
      <c r="C35" s="10">
        <v>3600</v>
      </c>
      <c r="E35" s="10">
        <f t="shared" si="0"/>
        <v>0</v>
      </c>
    </row>
    <row r="36" spans="1:5" ht="12.75" outlineLevel="2">
      <c r="A36" s="18" t="s">
        <v>91</v>
      </c>
      <c r="B36" s="1" t="s">
        <v>286</v>
      </c>
      <c r="C36" s="10">
        <v>1900</v>
      </c>
      <c r="E36" s="10">
        <f t="shared" si="0"/>
        <v>0</v>
      </c>
    </row>
    <row r="37" spans="1:5" ht="12.75" outlineLevel="2">
      <c r="A37" s="18" t="s">
        <v>92</v>
      </c>
      <c r="B37" s="1" t="s">
        <v>287</v>
      </c>
      <c r="C37" s="10">
        <v>1900</v>
      </c>
      <c r="E37" s="10">
        <f t="shared" si="0"/>
        <v>0</v>
      </c>
    </row>
    <row r="38" spans="1:5" ht="12.75" outlineLevel="2">
      <c r="A38" s="18" t="s">
        <v>98</v>
      </c>
      <c r="B38" s="1" t="s">
        <v>329</v>
      </c>
      <c r="C38" s="10">
        <v>2100</v>
      </c>
      <c r="E38" s="10">
        <f t="shared" si="0"/>
        <v>0</v>
      </c>
    </row>
    <row r="39" spans="1:6" ht="12.75" outlineLevel="2">
      <c r="A39" s="18" t="s">
        <v>99</v>
      </c>
      <c r="B39" s="1" t="s">
        <v>328</v>
      </c>
      <c r="C39" s="10">
        <v>2800</v>
      </c>
      <c r="E39" s="10">
        <f t="shared" si="0"/>
        <v>0</v>
      </c>
      <c r="F39" s="35"/>
    </row>
    <row r="40" spans="1:6" ht="12.75" outlineLevel="2">
      <c r="A40" s="18" t="s">
        <v>110</v>
      </c>
      <c r="B40" s="1" t="s">
        <v>217</v>
      </c>
      <c r="C40" s="10">
        <v>2600</v>
      </c>
      <c r="D40" s="35"/>
      <c r="E40" s="10">
        <f t="shared" si="0"/>
        <v>0</v>
      </c>
      <c r="F40" s="36"/>
    </row>
    <row r="41" spans="1:6" ht="12.75" outlineLevel="2">
      <c r="A41" s="18" t="s">
        <v>111</v>
      </c>
      <c r="B41" s="1" t="s">
        <v>219</v>
      </c>
      <c r="C41" s="10">
        <v>4900</v>
      </c>
      <c r="E41" s="10">
        <f t="shared" si="0"/>
        <v>0</v>
      </c>
      <c r="F41" s="35"/>
    </row>
    <row r="42" spans="1:6" ht="25.5" outlineLevel="2">
      <c r="A42" s="18" t="s">
        <v>194</v>
      </c>
      <c r="B42" s="1" t="s">
        <v>294</v>
      </c>
      <c r="C42" s="10">
        <v>7200</v>
      </c>
      <c r="E42" s="10">
        <f t="shared" si="0"/>
        <v>0</v>
      </c>
      <c r="F42" s="35"/>
    </row>
    <row r="43" spans="1:6" ht="12.75" outlineLevel="2">
      <c r="A43" s="18" t="s">
        <v>196</v>
      </c>
      <c r="B43" s="1" t="s">
        <v>192</v>
      </c>
      <c r="C43" s="10">
        <v>7600</v>
      </c>
      <c r="E43" s="10">
        <f t="shared" si="0"/>
        <v>0</v>
      </c>
      <c r="F43" s="35"/>
    </row>
    <row r="44" spans="1:6" ht="12.75" outlineLevel="2">
      <c r="A44" s="18" t="s">
        <v>197</v>
      </c>
      <c r="B44" s="1" t="s">
        <v>193</v>
      </c>
      <c r="C44" s="10">
        <v>8000</v>
      </c>
      <c r="E44" s="10">
        <f t="shared" si="0"/>
        <v>0</v>
      </c>
      <c r="F44" s="35"/>
    </row>
    <row r="45" spans="1:5" ht="14.25" customHeight="1" outlineLevel="2">
      <c r="A45" s="18" t="s">
        <v>199</v>
      </c>
      <c r="B45" s="1" t="s">
        <v>195</v>
      </c>
      <c r="C45" s="10">
        <v>8800</v>
      </c>
      <c r="E45" s="10">
        <f t="shared" si="0"/>
        <v>0</v>
      </c>
    </row>
    <row r="46" spans="1:5" ht="25.5" customHeight="1" outlineLevel="2">
      <c r="A46" s="18" t="s">
        <v>201</v>
      </c>
      <c r="B46" s="1" t="s">
        <v>229</v>
      </c>
      <c r="C46" s="10">
        <v>13200</v>
      </c>
      <c r="E46" s="10">
        <f t="shared" si="0"/>
        <v>0</v>
      </c>
    </row>
    <row r="47" spans="1:5" ht="14.25" customHeight="1" outlineLevel="2">
      <c r="A47" s="18" t="s">
        <v>202</v>
      </c>
      <c r="B47" s="1" t="s">
        <v>198</v>
      </c>
      <c r="C47" s="10">
        <v>1400</v>
      </c>
      <c r="E47" s="10">
        <f t="shared" si="0"/>
        <v>0</v>
      </c>
    </row>
    <row r="48" spans="1:5" ht="25.5" outlineLevel="2">
      <c r="A48" s="18" t="s">
        <v>204</v>
      </c>
      <c r="B48" s="1" t="s">
        <v>200</v>
      </c>
      <c r="C48" s="10">
        <v>3000</v>
      </c>
      <c r="E48" s="10">
        <f t="shared" si="0"/>
        <v>0</v>
      </c>
    </row>
    <row r="49" spans="1:5" ht="25.5" outlineLevel="2">
      <c r="A49" s="18" t="s">
        <v>205</v>
      </c>
      <c r="B49" s="1" t="s">
        <v>318</v>
      </c>
      <c r="C49" s="10">
        <v>850</v>
      </c>
      <c r="E49" s="10">
        <f t="shared" si="0"/>
        <v>0</v>
      </c>
    </row>
    <row r="50" spans="1:5" ht="12.75" outlineLevel="2">
      <c r="A50" s="18" t="s">
        <v>206</v>
      </c>
      <c r="B50" s="1" t="s">
        <v>203</v>
      </c>
      <c r="C50" s="10">
        <v>3200</v>
      </c>
      <c r="E50" s="10">
        <f t="shared" si="0"/>
        <v>0</v>
      </c>
    </row>
    <row r="51" spans="1:5" ht="25.5" outlineLevel="2">
      <c r="A51" s="18" t="s">
        <v>208</v>
      </c>
      <c r="B51" s="1" t="s">
        <v>218</v>
      </c>
      <c r="C51" s="10">
        <v>3000</v>
      </c>
      <c r="E51" s="10">
        <f t="shared" si="0"/>
        <v>0</v>
      </c>
    </row>
    <row r="52" spans="1:5" ht="13.5" customHeight="1" outlineLevel="2">
      <c r="A52" s="18" t="s">
        <v>210</v>
      </c>
      <c r="B52" s="1" t="s">
        <v>207</v>
      </c>
      <c r="C52" s="10">
        <v>7500</v>
      </c>
      <c r="E52" s="10">
        <f t="shared" si="0"/>
        <v>0</v>
      </c>
    </row>
    <row r="53" spans="1:5" ht="13.5" customHeight="1" outlineLevel="2">
      <c r="A53" s="18" t="s">
        <v>295</v>
      </c>
      <c r="B53" s="1" t="s">
        <v>209</v>
      </c>
      <c r="C53" s="10">
        <v>4500</v>
      </c>
      <c r="E53" s="10">
        <f t="shared" si="0"/>
        <v>0</v>
      </c>
    </row>
    <row r="54" spans="1:5" ht="25.5" customHeight="1" outlineLevel="2">
      <c r="A54" s="18" t="s">
        <v>211</v>
      </c>
      <c r="B54" s="1" t="s">
        <v>296</v>
      </c>
      <c r="C54" s="10">
        <v>5600</v>
      </c>
      <c r="E54" s="10">
        <f t="shared" si="0"/>
        <v>0</v>
      </c>
    </row>
    <row r="55" spans="1:5" ht="26.25" customHeight="1" outlineLevel="2">
      <c r="A55" s="18" t="s">
        <v>212</v>
      </c>
      <c r="B55" s="1" t="s">
        <v>297</v>
      </c>
      <c r="C55" s="10">
        <v>11000</v>
      </c>
      <c r="E55" s="10">
        <f t="shared" si="0"/>
        <v>0</v>
      </c>
    </row>
    <row r="56" spans="1:5" ht="39.75" customHeight="1" outlineLevel="2">
      <c r="A56" s="18" t="s">
        <v>213</v>
      </c>
      <c r="B56" s="1" t="s">
        <v>314</v>
      </c>
      <c r="C56" s="10">
        <v>6700</v>
      </c>
      <c r="E56" s="10">
        <f t="shared" si="0"/>
        <v>0</v>
      </c>
    </row>
    <row r="57" spans="1:5" ht="39" customHeight="1" outlineLevel="2">
      <c r="A57" s="18" t="s">
        <v>214</v>
      </c>
      <c r="B57" s="1" t="s">
        <v>315</v>
      </c>
      <c r="C57" s="10">
        <v>7800</v>
      </c>
      <c r="E57" s="10">
        <f t="shared" si="0"/>
        <v>0</v>
      </c>
    </row>
    <row r="58" spans="1:5" ht="14.25" customHeight="1" outlineLevel="2">
      <c r="A58" s="18" t="s">
        <v>215</v>
      </c>
      <c r="B58" s="1" t="s">
        <v>288</v>
      </c>
      <c r="C58" s="10">
        <v>2400</v>
      </c>
      <c r="E58" s="10">
        <f t="shared" si="0"/>
        <v>0</v>
      </c>
    </row>
    <row r="59" spans="1:5" ht="14.25" customHeight="1" outlineLevel="2">
      <c r="A59" s="18" t="s">
        <v>291</v>
      </c>
      <c r="B59" s="1" t="s">
        <v>292</v>
      </c>
      <c r="C59" s="10">
        <v>2800</v>
      </c>
      <c r="E59" s="10">
        <f t="shared" si="0"/>
        <v>0</v>
      </c>
    </row>
    <row r="60" spans="1:5" ht="27.75" customHeight="1" outlineLevel="2">
      <c r="A60" s="18" t="s">
        <v>298</v>
      </c>
      <c r="B60" s="33" t="s">
        <v>293</v>
      </c>
      <c r="C60" s="10">
        <v>4000</v>
      </c>
      <c r="E60" s="10">
        <f t="shared" si="0"/>
        <v>0</v>
      </c>
    </row>
    <row r="61" spans="1:5" ht="26.25" customHeight="1" outlineLevel="2">
      <c r="A61" s="18" t="s">
        <v>299</v>
      </c>
      <c r="B61" s="1" t="s">
        <v>289</v>
      </c>
      <c r="C61" s="10">
        <v>2900</v>
      </c>
      <c r="E61" s="10">
        <f t="shared" si="0"/>
        <v>0</v>
      </c>
    </row>
    <row r="62" spans="1:5" ht="14.25" customHeight="1" outlineLevel="2">
      <c r="A62" s="18" t="s">
        <v>321</v>
      </c>
      <c r="B62" s="1" t="s">
        <v>220</v>
      </c>
      <c r="C62" s="10">
        <v>2800</v>
      </c>
      <c r="E62" s="10">
        <f t="shared" si="0"/>
        <v>0</v>
      </c>
    </row>
    <row r="63" spans="1:5" ht="14.25" customHeight="1" outlineLevel="2">
      <c r="A63" s="18" t="s">
        <v>330</v>
      </c>
      <c r="B63" s="1" t="s">
        <v>216</v>
      </c>
      <c r="C63" s="10">
        <v>2200</v>
      </c>
      <c r="E63" s="10">
        <f t="shared" si="0"/>
        <v>0</v>
      </c>
    </row>
    <row r="64" spans="1:5" ht="25.5" customHeight="1" outlineLevel="2">
      <c r="A64" s="18"/>
      <c r="B64" s="1"/>
      <c r="C64" s="10"/>
      <c r="E64" s="10"/>
    </row>
    <row r="65" spans="1:3" s="3" customFormat="1" ht="12.75" outlineLevel="1">
      <c r="A65" s="8" t="s">
        <v>19</v>
      </c>
      <c r="B65" s="2" t="s">
        <v>2</v>
      </c>
      <c r="C65" s="11"/>
    </row>
    <row r="66" spans="1:5" s="3" customFormat="1" ht="12.75" outlineLevel="1">
      <c r="A66" s="18" t="s">
        <v>20</v>
      </c>
      <c r="B66" s="1" t="s">
        <v>334</v>
      </c>
      <c r="C66" s="19">
        <v>650</v>
      </c>
      <c r="D66" s="13"/>
      <c r="E66" s="10">
        <f>C66*D66</f>
        <v>0</v>
      </c>
    </row>
    <row r="67" spans="1:5" s="3" customFormat="1" ht="12.75" outlineLevel="1">
      <c r="A67" s="18" t="s">
        <v>21</v>
      </c>
      <c r="B67" s="1" t="s">
        <v>235</v>
      </c>
      <c r="C67" s="19">
        <v>1200</v>
      </c>
      <c r="E67" s="10">
        <f aca="true" t="shared" si="1" ref="E67:E130">C67*D67</f>
        <v>0</v>
      </c>
    </row>
    <row r="68" spans="1:5" ht="12.75" outlineLevel="2">
      <c r="A68" s="18" t="s">
        <v>84</v>
      </c>
      <c r="B68" s="1" t="s">
        <v>236</v>
      </c>
      <c r="C68" s="10">
        <v>1400</v>
      </c>
      <c r="E68" s="10">
        <f t="shared" si="1"/>
        <v>0</v>
      </c>
    </row>
    <row r="69" spans="1:5" ht="12.75" outlineLevel="2">
      <c r="A69" s="18" t="s">
        <v>113</v>
      </c>
      <c r="B69" s="1" t="s">
        <v>112</v>
      </c>
      <c r="C69" s="10">
        <v>1900</v>
      </c>
      <c r="E69" s="10">
        <f t="shared" si="1"/>
        <v>0</v>
      </c>
    </row>
    <row r="70" spans="1:5" ht="12.75" outlineLevel="2">
      <c r="A70" s="18" t="s">
        <v>115</v>
      </c>
      <c r="B70" s="1" t="s">
        <v>114</v>
      </c>
      <c r="C70" s="10">
        <v>2300</v>
      </c>
      <c r="E70" s="10">
        <f t="shared" si="1"/>
        <v>0</v>
      </c>
    </row>
    <row r="71" spans="1:5" ht="12.75" outlineLevel="2">
      <c r="A71" s="18" t="s">
        <v>22</v>
      </c>
      <c r="B71" s="1" t="s">
        <v>116</v>
      </c>
      <c r="C71" s="10">
        <v>2500</v>
      </c>
      <c r="E71" s="10">
        <f t="shared" si="1"/>
        <v>0</v>
      </c>
    </row>
    <row r="72" spans="1:5" ht="12.75" outlineLevel="2">
      <c r="A72" s="18" t="s">
        <v>23</v>
      </c>
      <c r="B72" s="1" t="s">
        <v>117</v>
      </c>
      <c r="C72" s="10">
        <v>4300</v>
      </c>
      <c r="E72" s="10">
        <f t="shared" si="1"/>
        <v>0</v>
      </c>
    </row>
    <row r="73" spans="1:5" ht="12.75" outlineLevel="2">
      <c r="A73" s="18" t="s">
        <v>24</v>
      </c>
      <c r="B73" s="1" t="s">
        <v>118</v>
      </c>
      <c r="C73" s="10">
        <v>650</v>
      </c>
      <c r="E73" s="10">
        <f>C73*D73</f>
        <v>0</v>
      </c>
    </row>
    <row r="74" spans="1:5" ht="25.5" outlineLevel="2">
      <c r="A74" s="18" t="s">
        <v>64</v>
      </c>
      <c r="B74" s="1" t="s">
        <v>119</v>
      </c>
      <c r="C74" s="30">
        <v>16000</v>
      </c>
      <c r="E74" s="10">
        <f t="shared" si="1"/>
        <v>0</v>
      </c>
    </row>
    <row r="75" spans="1:5" ht="25.5" outlineLevel="2">
      <c r="A75" s="18" t="s">
        <v>93</v>
      </c>
      <c r="B75" s="1" t="s">
        <v>120</v>
      </c>
      <c r="C75" s="30">
        <v>20200</v>
      </c>
      <c r="E75" s="10">
        <f t="shared" si="1"/>
        <v>0</v>
      </c>
    </row>
    <row r="76" spans="1:5" ht="25.5" outlineLevel="2">
      <c r="A76" s="18" t="s">
        <v>94</v>
      </c>
      <c r="B76" s="1" t="s">
        <v>121</v>
      </c>
      <c r="C76" s="30">
        <v>21800</v>
      </c>
      <c r="E76" s="10">
        <f t="shared" si="1"/>
        <v>0</v>
      </c>
    </row>
    <row r="77" spans="1:5" ht="26.25" customHeight="1" outlineLevel="2">
      <c r="A77" s="18" t="s">
        <v>95</v>
      </c>
      <c r="B77" s="1" t="s">
        <v>122</v>
      </c>
      <c r="C77" s="30">
        <v>25600</v>
      </c>
      <c r="E77" s="10">
        <f t="shared" si="1"/>
        <v>0</v>
      </c>
    </row>
    <row r="78" spans="1:5" ht="12.75" outlineLevel="2">
      <c r="A78" s="18" t="s">
        <v>96</v>
      </c>
      <c r="B78" s="1" t="s">
        <v>123</v>
      </c>
      <c r="C78" s="10">
        <v>2500</v>
      </c>
      <c r="E78" s="10">
        <f t="shared" si="1"/>
        <v>0</v>
      </c>
    </row>
    <row r="79" spans="1:5" ht="12.75" outlineLevel="2">
      <c r="A79" s="18" t="s">
        <v>309</v>
      </c>
      <c r="B79" s="1" t="s">
        <v>302</v>
      </c>
      <c r="C79" s="10">
        <v>1700</v>
      </c>
      <c r="E79" s="10">
        <f t="shared" si="1"/>
        <v>0</v>
      </c>
    </row>
    <row r="80" spans="1:5" ht="12.75" outlineLevel="2">
      <c r="A80" s="18" t="s">
        <v>97</v>
      </c>
      <c r="B80" s="1" t="s">
        <v>303</v>
      </c>
      <c r="C80" s="10">
        <v>2000</v>
      </c>
      <c r="E80" s="10">
        <f t="shared" si="1"/>
        <v>0</v>
      </c>
    </row>
    <row r="81" spans="1:5" ht="25.5" outlineLevel="2">
      <c r="A81" s="18" t="s">
        <v>104</v>
      </c>
      <c r="B81" s="1" t="s">
        <v>128</v>
      </c>
      <c r="C81" s="10">
        <v>2000</v>
      </c>
      <c r="E81" s="10">
        <f t="shared" si="1"/>
        <v>0</v>
      </c>
    </row>
    <row r="82" spans="1:5" ht="12.75" outlineLevel="2">
      <c r="A82" s="18" t="s">
        <v>124</v>
      </c>
      <c r="B82" s="1" t="s">
        <v>304</v>
      </c>
      <c r="C82" s="10">
        <v>2300</v>
      </c>
      <c r="E82" s="10">
        <f t="shared" si="1"/>
        <v>0</v>
      </c>
    </row>
    <row r="83" spans="1:5" ht="25.5" outlineLevel="2">
      <c r="A83" s="18" t="s">
        <v>125</v>
      </c>
      <c r="B83" s="1" t="s">
        <v>305</v>
      </c>
      <c r="C83" s="10">
        <v>3400</v>
      </c>
      <c r="E83" s="10">
        <f t="shared" si="1"/>
        <v>0</v>
      </c>
    </row>
    <row r="84" spans="1:5" ht="12.75" outlineLevel="2">
      <c r="A84" s="18" t="s">
        <v>126</v>
      </c>
      <c r="B84" s="1" t="s">
        <v>306</v>
      </c>
      <c r="C84" s="10">
        <v>3700</v>
      </c>
      <c r="E84" s="10">
        <f t="shared" si="1"/>
        <v>0</v>
      </c>
    </row>
    <row r="85" spans="1:5" ht="25.5" outlineLevel="2">
      <c r="A85" s="18" t="s">
        <v>127</v>
      </c>
      <c r="B85" s="1" t="s">
        <v>307</v>
      </c>
      <c r="C85" s="10">
        <v>2800</v>
      </c>
      <c r="E85" s="10">
        <f t="shared" si="1"/>
        <v>0</v>
      </c>
    </row>
    <row r="86" spans="1:5" ht="25.5" outlineLevel="2">
      <c r="A86" s="18" t="s">
        <v>129</v>
      </c>
      <c r="B86" s="1" t="s">
        <v>308</v>
      </c>
      <c r="C86" s="10">
        <v>8000</v>
      </c>
      <c r="E86" s="10">
        <f t="shared" si="1"/>
        <v>0</v>
      </c>
    </row>
    <row r="87" spans="1:5" ht="25.5" outlineLevel="2">
      <c r="A87" s="18" t="s">
        <v>310</v>
      </c>
      <c r="B87" s="1" t="s">
        <v>326</v>
      </c>
      <c r="C87" s="10">
        <v>0</v>
      </c>
      <c r="E87" s="10">
        <f t="shared" si="1"/>
        <v>0</v>
      </c>
    </row>
    <row r="88" spans="1:5" ht="25.5" outlineLevel="2">
      <c r="A88" s="18" t="s">
        <v>130</v>
      </c>
      <c r="B88" s="1" t="s">
        <v>327</v>
      </c>
      <c r="C88" s="10">
        <v>0</v>
      </c>
      <c r="E88" s="10">
        <f t="shared" si="1"/>
        <v>0</v>
      </c>
    </row>
    <row r="89" spans="1:5" ht="25.5" outlineLevel="2">
      <c r="A89" s="18" t="s">
        <v>131</v>
      </c>
      <c r="B89" s="1" t="s">
        <v>61</v>
      </c>
      <c r="C89" s="10">
        <v>350</v>
      </c>
      <c r="E89" s="10">
        <f t="shared" si="1"/>
        <v>0</v>
      </c>
    </row>
    <row r="90" spans="1:5" ht="51.75" customHeight="1" outlineLevel="2">
      <c r="A90" s="18" t="s">
        <v>132</v>
      </c>
      <c r="B90" s="1" t="s">
        <v>134</v>
      </c>
      <c r="C90" s="19">
        <v>18500</v>
      </c>
      <c r="E90" s="10">
        <f t="shared" si="1"/>
        <v>0</v>
      </c>
    </row>
    <row r="91" spans="1:5" ht="51.75" customHeight="1" outlineLevel="2">
      <c r="A91" s="18" t="s">
        <v>133</v>
      </c>
      <c r="B91" s="1" t="s">
        <v>74</v>
      </c>
      <c r="C91" s="10">
        <v>21200</v>
      </c>
      <c r="E91" s="10">
        <f t="shared" si="1"/>
        <v>0</v>
      </c>
    </row>
    <row r="92" spans="1:5" ht="14.25" customHeight="1" outlineLevel="2">
      <c r="A92" s="18" t="s">
        <v>135</v>
      </c>
      <c r="B92" s="1" t="s">
        <v>137</v>
      </c>
      <c r="C92" s="10">
        <v>1800</v>
      </c>
      <c r="E92" s="10">
        <f t="shared" si="1"/>
        <v>0</v>
      </c>
    </row>
    <row r="93" spans="1:5" ht="25.5" outlineLevel="2">
      <c r="A93" s="18" t="s">
        <v>311</v>
      </c>
      <c r="B93" s="1" t="s">
        <v>139</v>
      </c>
      <c r="C93" s="10">
        <v>750</v>
      </c>
      <c r="E93" s="10">
        <f t="shared" si="1"/>
        <v>0</v>
      </c>
    </row>
    <row r="94" spans="1:7" ht="35.25" customHeight="1" outlineLevel="2">
      <c r="A94" s="18" t="s">
        <v>136</v>
      </c>
      <c r="B94" s="1" t="s">
        <v>141</v>
      </c>
      <c r="C94" s="10">
        <v>3800</v>
      </c>
      <c r="E94" s="10">
        <f t="shared" si="1"/>
        <v>0</v>
      </c>
      <c r="F94" s="1"/>
      <c r="G94" s="34"/>
    </row>
    <row r="95" spans="1:6" ht="25.5" outlineLevel="2">
      <c r="A95" s="18" t="s">
        <v>138</v>
      </c>
      <c r="B95" s="1" t="s">
        <v>333</v>
      </c>
      <c r="C95" s="10">
        <v>5500</v>
      </c>
      <c r="E95" s="10">
        <f t="shared" si="1"/>
        <v>0</v>
      </c>
      <c r="F95" s="1"/>
    </row>
    <row r="96" spans="1:5" ht="12.75" outlineLevel="1">
      <c r="A96" s="18" t="s">
        <v>140</v>
      </c>
      <c r="B96" s="1" t="s">
        <v>144</v>
      </c>
      <c r="C96" s="10">
        <v>600</v>
      </c>
      <c r="E96" s="10">
        <f t="shared" si="1"/>
        <v>0</v>
      </c>
    </row>
    <row r="97" spans="1:5" ht="12.75" outlineLevel="1">
      <c r="A97" s="18" t="s">
        <v>142</v>
      </c>
      <c r="B97" s="1" t="s">
        <v>146</v>
      </c>
      <c r="C97" s="10">
        <v>2300</v>
      </c>
      <c r="E97" s="10">
        <f t="shared" si="1"/>
        <v>0</v>
      </c>
    </row>
    <row r="98" spans="1:5" ht="12.75" outlineLevel="1">
      <c r="A98" s="18" t="s">
        <v>143</v>
      </c>
      <c r="B98" s="1" t="s">
        <v>147</v>
      </c>
      <c r="C98" s="10">
        <v>2000</v>
      </c>
      <c r="E98" s="10">
        <f t="shared" si="1"/>
        <v>0</v>
      </c>
    </row>
    <row r="99" spans="1:5" ht="25.5" outlineLevel="1">
      <c r="A99" s="18" t="s">
        <v>145</v>
      </c>
      <c r="B99" s="1" t="s">
        <v>148</v>
      </c>
      <c r="C99" s="10">
        <v>500</v>
      </c>
      <c r="E99" s="10">
        <f t="shared" si="1"/>
        <v>0</v>
      </c>
    </row>
    <row r="100" spans="1:5" ht="25.5" outlineLevel="1">
      <c r="A100" s="18" t="s">
        <v>335</v>
      </c>
      <c r="B100" s="1" t="s">
        <v>149</v>
      </c>
      <c r="C100" s="10">
        <v>1400</v>
      </c>
      <c r="E100" s="10">
        <f t="shared" si="1"/>
        <v>0</v>
      </c>
    </row>
    <row r="101" spans="1:5" ht="12.75" outlineLevel="1">
      <c r="A101" s="18"/>
      <c r="B101" s="1"/>
      <c r="C101" s="10"/>
      <c r="E101" s="10"/>
    </row>
    <row r="102" spans="1:5" s="3" customFormat="1" ht="12.75" outlineLevel="1">
      <c r="A102" s="20" t="s">
        <v>25</v>
      </c>
      <c r="B102" s="2" t="s">
        <v>5</v>
      </c>
      <c r="C102" s="11"/>
      <c r="E102" s="10"/>
    </row>
    <row r="103" spans="1:5" s="3" customFormat="1" ht="12.75" outlineLevel="1">
      <c r="A103" s="18" t="s">
        <v>26</v>
      </c>
      <c r="B103" s="1" t="s">
        <v>230</v>
      </c>
      <c r="C103" s="21">
        <v>1500</v>
      </c>
      <c r="E103" s="10">
        <f t="shared" si="1"/>
        <v>0</v>
      </c>
    </row>
    <row r="104" spans="1:5" ht="12.75" outlineLevel="2">
      <c r="A104" s="18" t="s">
        <v>27</v>
      </c>
      <c r="B104" s="1" t="s">
        <v>150</v>
      </c>
      <c r="C104" s="10">
        <v>2300</v>
      </c>
      <c r="E104" s="10">
        <f t="shared" si="1"/>
        <v>0</v>
      </c>
    </row>
    <row r="105" spans="1:5" ht="12.75" outlineLevel="2">
      <c r="A105" s="18" t="s">
        <v>28</v>
      </c>
      <c r="B105" s="1" t="s">
        <v>151</v>
      </c>
      <c r="C105" s="10">
        <v>4400</v>
      </c>
      <c r="E105" s="10">
        <f t="shared" si="1"/>
        <v>0</v>
      </c>
    </row>
    <row r="106" spans="1:5" s="3" customFormat="1" ht="12.75" outlineLevel="1">
      <c r="A106" s="18" t="s">
        <v>29</v>
      </c>
      <c r="B106" s="1" t="s">
        <v>152</v>
      </c>
      <c r="C106" s="21">
        <v>1700</v>
      </c>
      <c r="E106" s="10">
        <f t="shared" si="1"/>
        <v>0</v>
      </c>
    </row>
    <row r="107" spans="1:5" s="3" customFormat="1" ht="25.5" outlineLevel="1">
      <c r="A107" s="18" t="s">
        <v>85</v>
      </c>
      <c r="B107" s="1" t="s">
        <v>153</v>
      </c>
      <c r="C107" s="21">
        <v>3500</v>
      </c>
      <c r="E107" s="10">
        <f t="shared" si="1"/>
        <v>0</v>
      </c>
    </row>
    <row r="108" spans="1:5" s="3" customFormat="1" ht="25.5" outlineLevel="1">
      <c r="A108" s="18" t="s">
        <v>30</v>
      </c>
      <c r="B108" s="1" t="s">
        <v>154</v>
      </c>
      <c r="C108" s="21">
        <v>4800</v>
      </c>
      <c r="E108" s="10">
        <f t="shared" si="1"/>
        <v>0</v>
      </c>
    </row>
    <row r="109" spans="1:5" s="3" customFormat="1" ht="12.75" outlineLevel="1">
      <c r="A109" s="18" t="s">
        <v>31</v>
      </c>
      <c r="B109" s="1" t="s">
        <v>155</v>
      </c>
      <c r="C109" s="21">
        <v>1500</v>
      </c>
      <c r="E109" s="10">
        <f t="shared" si="1"/>
        <v>0</v>
      </c>
    </row>
    <row r="110" spans="1:5" s="3" customFormat="1" ht="12.75" outlineLevel="1">
      <c r="A110" s="18" t="s">
        <v>32</v>
      </c>
      <c r="B110" s="1" t="s">
        <v>156</v>
      </c>
      <c r="C110" s="21">
        <v>3500</v>
      </c>
      <c r="E110" s="10">
        <f t="shared" si="1"/>
        <v>0</v>
      </c>
    </row>
    <row r="111" spans="1:5" ht="12.75" outlineLevel="2">
      <c r="A111" s="18" t="s">
        <v>33</v>
      </c>
      <c r="B111" s="1" t="s">
        <v>157</v>
      </c>
      <c r="C111" s="10">
        <v>1700</v>
      </c>
      <c r="E111" s="10">
        <f t="shared" si="1"/>
        <v>0</v>
      </c>
    </row>
    <row r="112" spans="1:5" ht="12.75" outlineLevel="2">
      <c r="A112" s="18" t="s">
        <v>34</v>
      </c>
      <c r="B112" s="1" t="s">
        <v>60</v>
      </c>
      <c r="C112" s="10">
        <v>2500</v>
      </c>
      <c r="E112" s="10">
        <f t="shared" si="1"/>
        <v>0</v>
      </c>
    </row>
    <row r="113" spans="1:5" ht="12.75" outlineLevel="2">
      <c r="A113" s="18" t="s">
        <v>35</v>
      </c>
      <c r="B113" s="1" t="s">
        <v>86</v>
      </c>
      <c r="C113" s="10">
        <v>20000</v>
      </c>
      <c r="E113" s="10">
        <f t="shared" si="1"/>
        <v>0</v>
      </c>
    </row>
    <row r="114" spans="1:5" ht="12.75" outlineLevel="2">
      <c r="A114" s="18" t="s">
        <v>43</v>
      </c>
      <c r="B114" s="1" t="s">
        <v>82</v>
      </c>
      <c r="C114" s="10">
        <v>4600</v>
      </c>
      <c r="E114" s="10">
        <f t="shared" si="1"/>
        <v>0</v>
      </c>
    </row>
    <row r="115" spans="1:5" ht="12.75" outlineLevel="2">
      <c r="A115" s="18" t="s">
        <v>44</v>
      </c>
      <c r="B115" s="1" t="s">
        <v>59</v>
      </c>
      <c r="C115" s="10">
        <v>4000</v>
      </c>
      <c r="E115" s="10">
        <f t="shared" si="1"/>
        <v>0</v>
      </c>
    </row>
    <row r="116" spans="1:5" ht="12.75" outlineLevel="2">
      <c r="A116" s="18" t="s">
        <v>45</v>
      </c>
      <c r="B116" s="1" t="s">
        <v>58</v>
      </c>
      <c r="C116" s="10">
        <v>3700</v>
      </c>
      <c r="E116" s="10">
        <f t="shared" si="1"/>
        <v>0</v>
      </c>
    </row>
    <row r="117" spans="1:5" ht="12.75" outlineLevel="2">
      <c r="A117" s="18" t="s">
        <v>46</v>
      </c>
      <c r="B117" s="1" t="s">
        <v>57</v>
      </c>
      <c r="C117" s="10">
        <v>8400</v>
      </c>
      <c r="E117" s="10">
        <f t="shared" si="1"/>
        <v>0</v>
      </c>
    </row>
    <row r="118" spans="1:5" ht="12.75" outlineLevel="2">
      <c r="A118" s="18" t="s">
        <v>47</v>
      </c>
      <c r="B118" s="1" t="s">
        <v>56</v>
      </c>
      <c r="C118" s="10">
        <v>8400</v>
      </c>
      <c r="E118" s="10">
        <f t="shared" si="1"/>
        <v>0</v>
      </c>
    </row>
    <row r="119" spans="1:5" ht="12.75" outlineLevel="2">
      <c r="A119" s="18" t="s">
        <v>49</v>
      </c>
      <c r="B119" s="1" t="s">
        <v>55</v>
      </c>
      <c r="C119" s="10">
        <v>0</v>
      </c>
      <c r="E119" s="10">
        <f t="shared" si="1"/>
        <v>0</v>
      </c>
    </row>
    <row r="120" spans="1:5" ht="12.75" outlineLevel="2">
      <c r="A120" s="18" t="s">
        <v>50</v>
      </c>
      <c r="B120" s="1" t="s">
        <v>103</v>
      </c>
      <c r="C120" s="30">
        <v>6000</v>
      </c>
      <c r="E120" s="10">
        <f t="shared" si="1"/>
        <v>0</v>
      </c>
    </row>
    <row r="121" spans="1:5" ht="12.75" outlineLevel="2">
      <c r="A121" s="18" t="s">
        <v>54</v>
      </c>
      <c r="B121" s="1" t="s">
        <v>87</v>
      </c>
      <c r="C121" s="30">
        <v>4000</v>
      </c>
      <c r="E121" s="10">
        <f t="shared" si="1"/>
        <v>0</v>
      </c>
    </row>
    <row r="122" spans="1:5" ht="12.75" outlineLevel="2">
      <c r="A122" s="18" t="s">
        <v>65</v>
      </c>
      <c r="B122" s="1" t="s">
        <v>312</v>
      </c>
      <c r="C122" s="30">
        <v>3500</v>
      </c>
      <c r="E122" s="10">
        <f t="shared" si="1"/>
        <v>0</v>
      </c>
    </row>
    <row r="123" spans="1:5" ht="25.5" outlineLevel="2">
      <c r="A123" s="18" t="s">
        <v>66</v>
      </c>
      <c r="B123" s="1" t="s">
        <v>158</v>
      </c>
      <c r="C123" s="30">
        <v>6800</v>
      </c>
      <c r="E123" s="10">
        <f t="shared" si="1"/>
        <v>0</v>
      </c>
    </row>
    <row r="124" spans="1:5" ht="12.75" outlineLevel="2">
      <c r="A124" s="18" t="s">
        <v>67</v>
      </c>
      <c r="B124" s="1" t="s">
        <v>76</v>
      </c>
      <c r="C124" s="10">
        <v>7250</v>
      </c>
      <c r="E124" s="10">
        <f t="shared" si="1"/>
        <v>0</v>
      </c>
    </row>
    <row r="125" spans="1:5" ht="25.5" outlineLevel="2">
      <c r="A125" s="18" t="s">
        <v>69</v>
      </c>
      <c r="B125" s="1" t="s">
        <v>75</v>
      </c>
      <c r="C125" s="10">
        <v>8500</v>
      </c>
      <c r="E125" s="10">
        <f t="shared" si="1"/>
        <v>0</v>
      </c>
    </row>
    <row r="126" spans="1:5" ht="12.75" outlineLevel="2">
      <c r="A126" s="18" t="s">
        <v>70</v>
      </c>
      <c r="B126" s="1" t="s">
        <v>159</v>
      </c>
      <c r="C126" s="10">
        <v>2990</v>
      </c>
      <c r="E126" s="10">
        <f t="shared" si="1"/>
        <v>0</v>
      </c>
    </row>
    <row r="127" spans="1:5" ht="12.75" outlineLevel="2">
      <c r="A127" s="18" t="s">
        <v>71</v>
      </c>
      <c r="B127" s="1" t="s">
        <v>160</v>
      </c>
      <c r="C127" s="10">
        <v>2990</v>
      </c>
      <c r="E127" s="10">
        <f t="shared" si="1"/>
        <v>0</v>
      </c>
    </row>
    <row r="128" spans="1:5" ht="12.75" outlineLevel="2">
      <c r="A128" s="18" t="s">
        <v>72</v>
      </c>
      <c r="B128" s="1" t="s">
        <v>77</v>
      </c>
      <c r="C128" s="10">
        <v>4000</v>
      </c>
      <c r="E128" s="10">
        <f t="shared" si="1"/>
        <v>0</v>
      </c>
    </row>
    <row r="129" spans="1:5" ht="25.5" outlineLevel="2">
      <c r="A129" s="18" t="s">
        <v>161</v>
      </c>
      <c r="B129" s="1" t="s">
        <v>78</v>
      </c>
      <c r="C129" s="10">
        <v>2160</v>
      </c>
      <c r="E129" s="10">
        <f t="shared" si="1"/>
        <v>0</v>
      </c>
    </row>
    <row r="130" spans="1:5" ht="25.5" outlineLevel="2">
      <c r="A130" s="18" t="s">
        <v>162</v>
      </c>
      <c r="B130" s="1" t="s">
        <v>79</v>
      </c>
      <c r="C130" s="10">
        <v>3800</v>
      </c>
      <c r="E130" s="10">
        <f t="shared" si="1"/>
        <v>0</v>
      </c>
    </row>
    <row r="131" spans="1:5" ht="12.75" outlineLevel="2">
      <c r="A131" s="18" t="s">
        <v>164</v>
      </c>
      <c r="B131" s="1" t="s">
        <v>163</v>
      </c>
      <c r="C131" s="10">
        <v>6600</v>
      </c>
      <c r="E131" s="10">
        <f aca="true" t="shared" si="2" ref="E131:E158">C131*D131</f>
        <v>0</v>
      </c>
    </row>
    <row r="132" spans="1:5" ht="12.75" outlineLevel="2">
      <c r="A132" s="18" t="s">
        <v>165</v>
      </c>
      <c r="B132" s="1" t="s">
        <v>80</v>
      </c>
      <c r="C132" s="10">
        <v>2500</v>
      </c>
      <c r="E132" s="10">
        <f t="shared" si="2"/>
        <v>0</v>
      </c>
    </row>
    <row r="133" spans="1:5" ht="12.75" outlineLevel="2">
      <c r="A133" s="18" t="s">
        <v>166</v>
      </c>
      <c r="B133" s="1" t="s">
        <v>48</v>
      </c>
      <c r="C133" s="10">
        <v>3200</v>
      </c>
      <c r="E133" s="10">
        <f t="shared" si="2"/>
        <v>0</v>
      </c>
    </row>
    <row r="134" spans="1:5" ht="12.75" outlineLevel="2">
      <c r="A134" s="18" t="s">
        <v>167</v>
      </c>
      <c r="B134" s="1" t="s">
        <v>81</v>
      </c>
      <c r="C134" s="10">
        <v>5000</v>
      </c>
      <c r="E134" s="10">
        <f t="shared" si="2"/>
        <v>0</v>
      </c>
    </row>
    <row r="135" spans="1:5" ht="12.75" outlineLevel="2">
      <c r="A135" s="18" t="s">
        <v>168</v>
      </c>
      <c r="B135" s="1" t="s">
        <v>280</v>
      </c>
      <c r="C135" s="10">
        <v>0</v>
      </c>
      <c r="E135" s="10">
        <f t="shared" si="2"/>
        <v>0</v>
      </c>
    </row>
    <row r="136" spans="1:5" ht="12.75" outlineLevel="1">
      <c r="A136" s="18" t="s">
        <v>169</v>
      </c>
      <c r="B136" s="1" t="s">
        <v>89</v>
      </c>
      <c r="C136" s="10">
        <v>0</v>
      </c>
      <c r="E136" s="10">
        <f t="shared" si="2"/>
        <v>0</v>
      </c>
    </row>
    <row r="137" spans="1:5" ht="12.75" outlineLevel="1">
      <c r="A137" s="18" t="s">
        <v>313</v>
      </c>
      <c r="B137" s="1" t="s">
        <v>90</v>
      </c>
      <c r="C137" s="10">
        <v>0</v>
      </c>
      <c r="E137" s="10">
        <f t="shared" si="2"/>
        <v>0</v>
      </c>
    </row>
    <row r="138" spans="1:5" ht="12.75" outlineLevel="1">
      <c r="A138" s="18"/>
      <c r="B138" s="1"/>
      <c r="C138" s="10"/>
      <c r="E138" s="10"/>
    </row>
    <row r="139" spans="1:5" ht="12.75" outlineLevel="1">
      <c r="A139" s="18"/>
      <c r="B139" s="1"/>
      <c r="C139" s="10"/>
      <c r="E139" s="10"/>
    </row>
    <row r="140" spans="1:5" s="3" customFormat="1" ht="12.75" outlineLevel="1">
      <c r="A140" s="20" t="s">
        <v>37</v>
      </c>
      <c r="B140" s="2" t="s">
        <v>170</v>
      </c>
      <c r="C140" s="10"/>
      <c r="E140" s="10"/>
    </row>
    <row r="141" spans="1:5" s="3" customFormat="1" ht="12.75" outlineLevel="1">
      <c r="A141" s="22" t="s">
        <v>38</v>
      </c>
      <c r="B141" s="1" t="s">
        <v>221</v>
      </c>
      <c r="C141" s="10">
        <v>8250</v>
      </c>
      <c r="E141" s="10">
        <f t="shared" si="2"/>
        <v>0</v>
      </c>
    </row>
    <row r="142" spans="1:5" s="3" customFormat="1" ht="12.75" outlineLevel="1">
      <c r="A142" s="22" t="s">
        <v>39</v>
      </c>
      <c r="B142" s="23" t="s">
        <v>171</v>
      </c>
      <c r="C142" s="10">
        <v>3500</v>
      </c>
      <c r="E142" s="10">
        <f t="shared" si="2"/>
        <v>0</v>
      </c>
    </row>
    <row r="143" spans="1:5" s="3" customFormat="1" ht="12.75" outlineLevel="1">
      <c r="A143" s="22" t="s">
        <v>40</v>
      </c>
      <c r="B143" s="23" t="s">
        <v>172</v>
      </c>
      <c r="C143" s="10">
        <v>6000</v>
      </c>
      <c r="E143" s="10">
        <f t="shared" si="2"/>
        <v>0</v>
      </c>
    </row>
    <row r="144" spans="1:5" s="3" customFormat="1" ht="12.75" outlineLevel="1">
      <c r="A144" s="22" t="s">
        <v>41</v>
      </c>
      <c r="B144" s="23" t="s">
        <v>173</v>
      </c>
      <c r="C144" s="10">
        <v>8000</v>
      </c>
      <c r="E144" s="10">
        <f t="shared" si="2"/>
        <v>0</v>
      </c>
    </row>
    <row r="145" spans="1:5" s="3" customFormat="1" ht="12.75" outlineLevel="1">
      <c r="A145" s="22" t="s">
        <v>42</v>
      </c>
      <c r="B145" s="23" t="s">
        <v>174</v>
      </c>
      <c r="C145" s="10">
        <v>4000</v>
      </c>
      <c r="E145" s="10">
        <f t="shared" si="2"/>
        <v>0</v>
      </c>
    </row>
    <row r="146" spans="1:5" s="3" customFormat="1" ht="12.75" outlineLevel="1">
      <c r="A146" s="20"/>
      <c r="B146" s="2"/>
      <c r="C146" s="10"/>
      <c r="E146" s="10"/>
    </row>
    <row r="147" spans="1:5" s="3" customFormat="1" ht="12.75" outlineLevel="1">
      <c r="A147" s="20"/>
      <c r="B147" s="2"/>
      <c r="C147" s="10"/>
      <c r="E147" s="10"/>
    </row>
    <row r="148" spans="1:5" s="3" customFormat="1" ht="12.75" outlineLevel="1">
      <c r="A148" s="20" t="s">
        <v>175</v>
      </c>
      <c r="B148" s="2" t="s">
        <v>3</v>
      </c>
      <c r="C148" s="10"/>
      <c r="E148" s="10"/>
    </row>
    <row r="149" spans="1:5" s="13" customFormat="1" ht="12.75" outlineLevel="2">
      <c r="A149" s="18" t="s">
        <v>176</v>
      </c>
      <c r="B149" s="1" t="s">
        <v>101</v>
      </c>
      <c r="C149" s="10">
        <v>2100</v>
      </c>
      <c r="E149" s="10">
        <f t="shared" si="2"/>
        <v>0</v>
      </c>
    </row>
    <row r="150" spans="1:5" s="13" customFormat="1" ht="12.75" outlineLevel="2">
      <c r="A150" s="18" t="s">
        <v>177</v>
      </c>
      <c r="B150" s="1" t="s">
        <v>178</v>
      </c>
      <c r="C150" s="10">
        <v>3300</v>
      </c>
      <c r="E150" s="10">
        <f t="shared" si="2"/>
        <v>0</v>
      </c>
    </row>
    <row r="151" spans="1:5" s="13" customFormat="1" ht="12.75" outlineLevel="2">
      <c r="A151" s="18" t="s">
        <v>179</v>
      </c>
      <c r="B151" s="1" t="s">
        <v>102</v>
      </c>
      <c r="C151" s="10">
        <v>25200</v>
      </c>
      <c r="E151" s="10">
        <f t="shared" si="2"/>
        <v>0</v>
      </c>
    </row>
    <row r="152" spans="1:5" s="13" customFormat="1" ht="12.75" outlineLevel="2">
      <c r="A152" s="18" t="s">
        <v>180</v>
      </c>
      <c r="B152" s="1" t="s">
        <v>51</v>
      </c>
      <c r="C152" s="10">
        <v>1600</v>
      </c>
      <c r="E152" s="10">
        <f t="shared" si="2"/>
        <v>0</v>
      </c>
    </row>
    <row r="153" spans="1:5" s="13" customFormat="1" ht="12.75" outlineLevel="2">
      <c r="A153" s="18" t="s">
        <v>181</v>
      </c>
      <c r="B153" s="1" t="s">
        <v>52</v>
      </c>
      <c r="C153" s="10">
        <v>1500</v>
      </c>
      <c r="E153" s="10">
        <f t="shared" si="2"/>
        <v>0</v>
      </c>
    </row>
    <row r="154" spans="1:5" s="13" customFormat="1" ht="12.75" outlineLevel="2">
      <c r="A154" s="18" t="s">
        <v>182</v>
      </c>
      <c r="B154" s="1" t="s">
        <v>53</v>
      </c>
      <c r="C154" s="10">
        <v>1500</v>
      </c>
      <c r="E154" s="10">
        <f t="shared" si="2"/>
        <v>0</v>
      </c>
    </row>
    <row r="155" spans="1:5" s="13" customFormat="1" ht="24.75" customHeight="1" outlineLevel="2">
      <c r="A155" s="18" t="s">
        <v>183</v>
      </c>
      <c r="B155" s="1" t="s">
        <v>184</v>
      </c>
      <c r="C155" s="10">
        <v>1800</v>
      </c>
      <c r="E155" s="10">
        <f t="shared" si="2"/>
        <v>0</v>
      </c>
    </row>
    <row r="156" spans="1:5" s="13" customFormat="1" ht="12.75" outlineLevel="2">
      <c r="A156" s="18" t="s">
        <v>185</v>
      </c>
      <c r="B156" s="1" t="s">
        <v>88</v>
      </c>
      <c r="C156" s="10">
        <v>1000</v>
      </c>
      <c r="E156" s="10">
        <f t="shared" si="2"/>
        <v>0</v>
      </c>
    </row>
    <row r="157" spans="1:5" s="13" customFormat="1" ht="12.75">
      <c r="A157" s="18" t="s">
        <v>186</v>
      </c>
      <c r="B157" s="1" t="s">
        <v>73</v>
      </c>
      <c r="C157" s="10">
        <v>200</v>
      </c>
      <c r="E157" s="10">
        <f t="shared" si="2"/>
        <v>0</v>
      </c>
    </row>
    <row r="158" spans="1:5" s="13" customFormat="1" ht="12.75">
      <c r="A158" s="18" t="s">
        <v>233</v>
      </c>
      <c r="B158" s="1" t="s">
        <v>187</v>
      </c>
      <c r="C158" s="10">
        <v>5000</v>
      </c>
      <c r="E158" s="10">
        <f t="shared" si="2"/>
        <v>0</v>
      </c>
    </row>
    <row r="159" spans="1:8" s="3" customFormat="1" ht="12.75">
      <c r="A159" s="20"/>
      <c r="B159" s="2" t="s">
        <v>188</v>
      </c>
      <c r="C159" s="11"/>
      <c r="E159" s="11">
        <f>SUM(E27:E158)</f>
        <v>42000</v>
      </c>
      <c r="H159" s="31"/>
    </row>
    <row r="160" spans="1:5" s="13" customFormat="1" ht="12.75">
      <c r="A160" s="24"/>
      <c r="B160" s="1" t="s">
        <v>189</v>
      </c>
      <c r="C160" s="10"/>
      <c r="E160" s="32">
        <f>E159*D160*0.01</f>
        <v>0</v>
      </c>
    </row>
    <row r="161" spans="1:5" s="3" customFormat="1" ht="12.75">
      <c r="A161" s="20"/>
      <c r="B161" s="2" t="s">
        <v>190</v>
      </c>
      <c r="C161" s="11"/>
      <c r="E161" s="11">
        <f>E159-E160</f>
        <v>42000</v>
      </c>
    </row>
    <row r="163" ht="12.75">
      <c r="B163" s="2" t="s">
        <v>231</v>
      </c>
    </row>
    <row r="164" spans="2:5" ht="12.75">
      <c r="B164" t="s">
        <v>252</v>
      </c>
      <c r="C164" s="27">
        <v>0</v>
      </c>
      <c r="D164" s="28"/>
      <c r="E164" s="10">
        <f aca="true" t="shared" si="3" ref="E164:E191">C164*D164</f>
        <v>0</v>
      </c>
    </row>
    <row r="165" spans="2:5" ht="12.75">
      <c r="B165" t="s">
        <v>253</v>
      </c>
      <c r="C165" s="27">
        <v>0</v>
      </c>
      <c r="D165" s="28"/>
      <c r="E165" s="10">
        <f t="shared" si="3"/>
        <v>0</v>
      </c>
    </row>
    <row r="166" spans="2:5" ht="12.75">
      <c r="B166" t="s">
        <v>254</v>
      </c>
      <c r="C166" s="27">
        <v>0</v>
      </c>
      <c r="D166" s="28"/>
      <c r="E166" s="10">
        <f t="shared" si="3"/>
        <v>0</v>
      </c>
    </row>
    <row r="167" spans="2:5" ht="12.75">
      <c r="B167" t="s">
        <v>257</v>
      </c>
      <c r="C167" s="27">
        <v>0</v>
      </c>
      <c r="D167" s="28"/>
      <c r="E167" s="10">
        <f t="shared" si="3"/>
        <v>0</v>
      </c>
    </row>
    <row r="168" spans="2:5" ht="12.75">
      <c r="B168" t="s">
        <v>255</v>
      </c>
      <c r="C168" s="27">
        <v>0</v>
      </c>
      <c r="D168" s="28"/>
      <c r="E168" s="10">
        <f t="shared" si="3"/>
        <v>0</v>
      </c>
    </row>
    <row r="169" spans="2:5" ht="12.75">
      <c r="B169" t="s">
        <v>256</v>
      </c>
      <c r="C169" s="27">
        <v>0</v>
      </c>
      <c r="D169" s="28"/>
      <c r="E169" s="10">
        <f t="shared" si="3"/>
        <v>0</v>
      </c>
    </row>
    <row r="170" spans="3:5" ht="12.75">
      <c r="C170" s="27"/>
      <c r="E170" s="10"/>
    </row>
    <row r="171" spans="2:5" ht="12.75">
      <c r="B171" s="3" t="s">
        <v>232</v>
      </c>
      <c r="C171" s="27"/>
      <c r="E171" s="10"/>
    </row>
    <row r="172" spans="2:5" ht="12.75">
      <c r="B172" t="s">
        <v>258</v>
      </c>
      <c r="C172" s="27">
        <v>0</v>
      </c>
      <c r="D172" s="28"/>
      <c r="E172" s="10">
        <f t="shared" si="3"/>
        <v>0</v>
      </c>
    </row>
    <row r="173" spans="2:5" ht="12.75">
      <c r="B173" t="s">
        <v>259</v>
      </c>
      <c r="C173" s="27">
        <v>0</v>
      </c>
      <c r="D173" s="28"/>
      <c r="E173" s="10">
        <f t="shared" si="3"/>
        <v>0</v>
      </c>
    </row>
    <row r="174" spans="2:5" ht="12.75">
      <c r="B174" t="s">
        <v>264</v>
      </c>
      <c r="C174" s="27">
        <v>0</v>
      </c>
      <c r="D174" s="28"/>
      <c r="E174" s="10">
        <f t="shared" si="3"/>
        <v>0</v>
      </c>
    </row>
    <row r="175" spans="2:5" ht="12.75">
      <c r="B175" t="s">
        <v>260</v>
      </c>
      <c r="C175" s="27">
        <v>0</v>
      </c>
      <c r="D175" s="28"/>
      <c r="E175" s="10">
        <f t="shared" si="3"/>
        <v>0</v>
      </c>
    </row>
    <row r="176" spans="2:5" ht="12.75">
      <c r="B176" t="s">
        <v>261</v>
      </c>
      <c r="C176" s="27">
        <v>0</v>
      </c>
      <c r="D176" s="28"/>
      <c r="E176" s="10">
        <f t="shared" si="3"/>
        <v>0</v>
      </c>
    </row>
    <row r="177" spans="2:5" ht="12.75">
      <c r="B177" t="s">
        <v>262</v>
      </c>
      <c r="C177" s="27">
        <v>0</v>
      </c>
      <c r="D177" s="28"/>
      <c r="E177" s="10">
        <f t="shared" si="3"/>
        <v>0</v>
      </c>
    </row>
    <row r="178" spans="2:5" ht="12.75">
      <c r="B178" t="s">
        <v>263</v>
      </c>
      <c r="C178" s="27">
        <v>0</v>
      </c>
      <c r="D178" s="28"/>
      <c r="E178" s="10">
        <f t="shared" si="3"/>
        <v>0</v>
      </c>
    </row>
    <row r="179" spans="2:5" ht="12.75">
      <c r="B179" t="s">
        <v>265</v>
      </c>
      <c r="C179" s="27">
        <v>0</v>
      </c>
      <c r="D179" s="28"/>
      <c r="E179" s="10">
        <f t="shared" si="3"/>
        <v>0</v>
      </c>
    </row>
    <row r="180" spans="2:5" ht="12.75">
      <c r="B180" t="s">
        <v>266</v>
      </c>
      <c r="C180" s="27">
        <v>0</v>
      </c>
      <c r="D180" s="28"/>
      <c r="E180" s="10">
        <f t="shared" si="3"/>
        <v>0</v>
      </c>
    </row>
    <row r="181" spans="2:5" ht="12.75">
      <c r="B181" t="s">
        <v>267</v>
      </c>
      <c r="C181" s="27">
        <v>0</v>
      </c>
      <c r="D181" s="28"/>
      <c r="E181" s="10">
        <f t="shared" si="3"/>
        <v>0</v>
      </c>
    </row>
    <row r="182" spans="2:5" ht="12.75">
      <c r="B182" t="s">
        <v>268</v>
      </c>
      <c r="C182" s="27">
        <v>0</v>
      </c>
      <c r="D182" s="28"/>
      <c r="E182" s="10">
        <f t="shared" si="3"/>
        <v>0</v>
      </c>
    </row>
    <row r="183" spans="2:5" ht="12.75">
      <c r="B183" t="s">
        <v>269</v>
      </c>
      <c r="C183" s="27">
        <v>0</v>
      </c>
      <c r="D183" s="28"/>
      <c r="E183" s="10">
        <f t="shared" si="3"/>
        <v>0</v>
      </c>
    </row>
    <row r="184" spans="2:5" ht="12.75">
      <c r="B184" t="s">
        <v>270</v>
      </c>
      <c r="C184" s="27">
        <v>0</v>
      </c>
      <c r="D184" s="28"/>
      <c r="E184" s="10">
        <f t="shared" si="3"/>
        <v>0</v>
      </c>
    </row>
    <row r="185" spans="2:5" ht="12.75">
      <c r="B185" t="s">
        <v>271</v>
      </c>
      <c r="C185" s="27">
        <v>0</v>
      </c>
      <c r="D185" s="28"/>
      <c r="E185" s="10">
        <f t="shared" si="3"/>
        <v>0</v>
      </c>
    </row>
    <row r="186" spans="2:5" ht="12.75">
      <c r="B186" t="s">
        <v>272</v>
      </c>
      <c r="C186" s="27">
        <v>0</v>
      </c>
      <c r="D186" s="28"/>
      <c r="E186" s="10">
        <f t="shared" si="3"/>
        <v>0</v>
      </c>
    </row>
    <row r="187" spans="2:5" ht="12.75">
      <c r="B187" t="s">
        <v>273</v>
      </c>
      <c r="C187" s="27">
        <v>0</v>
      </c>
      <c r="D187" s="28"/>
      <c r="E187" s="10">
        <f t="shared" si="3"/>
        <v>0</v>
      </c>
    </row>
    <row r="188" spans="2:5" ht="12.75">
      <c r="B188" t="s">
        <v>274</v>
      </c>
      <c r="C188" s="27">
        <v>0</v>
      </c>
      <c r="D188" s="28"/>
      <c r="E188" s="10">
        <f t="shared" si="3"/>
        <v>0</v>
      </c>
    </row>
    <row r="189" spans="2:5" ht="12.75">
      <c r="B189" t="s">
        <v>275</v>
      </c>
      <c r="C189" s="27">
        <v>0</v>
      </c>
      <c r="D189" s="28"/>
      <c r="E189" s="10">
        <f t="shared" si="3"/>
        <v>0</v>
      </c>
    </row>
    <row r="190" spans="2:5" ht="12.75">
      <c r="B190" t="s">
        <v>276</v>
      </c>
      <c r="C190" s="27">
        <v>0</v>
      </c>
      <c r="D190" s="28"/>
      <c r="E190" s="10">
        <f t="shared" si="3"/>
        <v>0</v>
      </c>
    </row>
    <row r="191" spans="2:5" ht="12.75">
      <c r="B191" t="s">
        <v>277</v>
      </c>
      <c r="C191" s="27">
        <v>0</v>
      </c>
      <c r="D191" s="28"/>
      <c r="E191" s="10">
        <f t="shared" si="3"/>
        <v>0</v>
      </c>
    </row>
    <row r="192" spans="2:5" ht="12.75">
      <c r="B192" s="2" t="s">
        <v>237</v>
      </c>
      <c r="C192" s="10"/>
      <c r="E192" s="11">
        <f>SUM(E161:E191)</f>
        <v>42000</v>
      </c>
    </row>
    <row r="193" spans="2:5" ht="12.75">
      <c r="B193" s="1" t="s">
        <v>238</v>
      </c>
      <c r="C193" s="10"/>
      <c r="E193" s="10">
        <f>E192*D193*0.01</f>
        <v>0</v>
      </c>
    </row>
    <row r="194" spans="2:5" ht="12.75">
      <c r="B194" s="2" t="s">
        <v>239</v>
      </c>
      <c r="C194" s="10"/>
      <c r="E194" s="11">
        <f>E192-E193</f>
        <v>42000</v>
      </c>
    </row>
    <row r="196" spans="2:5" ht="12.75">
      <c r="B196" s="1" t="s">
        <v>250</v>
      </c>
      <c r="C196" s="29"/>
      <c r="D196" s="28"/>
      <c r="E196" s="10">
        <f aca="true" t="shared" si="4" ref="E196:E204">C196*D196</f>
        <v>0</v>
      </c>
    </row>
    <row r="197" spans="2:5" ht="12.75">
      <c r="B197" s="1" t="s">
        <v>251</v>
      </c>
      <c r="C197" s="29"/>
      <c r="D197" s="28"/>
      <c r="E197" s="10">
        <f t="shared" si="4"/>
        <v>0</v>
      </c>
    </row>
    <row r="198" spans="2:5" ht="12.75">
      <c r="B198" s="1" t="s">
        <v>240</v>
      </c>
      <c r="C198" s="29"/>
      <c r="D198" s="28"/>
      <c r="E198" s="10">
        <f t="shared" si="4"/>
        <v>0</v>
      </c>
    </row>
    <row r="199" spans="2:5" ht="12.75">
      <c r="B199" s="1" t="s">
        <v>241</v>
      </c>
      <c r="C199" s="29"/>
      <c r="D199" s="28"/>
      <c r="E199" s="10">
        <f t="shared" si="4"/>
        <v>0</v>
      </c>
    </row>
    <row r="200" spans="2:5" ht="12.75">
      <c r="B200" s="25" t="s">
        <v>242</v>
      </c>
      <c r="C200" s="29"/>
      <c r="D200" s="28"/>
      <c r="E200" s="10">
        <f t="shared" si="4"/>
        <v>0</v>
      </c>
    </row>
    <row r="201" spans="2:5" ht="12.75">
      <c r="B201" s="25" t="s">
        <v>243</v>
      </c>
      <c r="C201" s="29"/>
      <c r="D201" s="28"/>
      <c r="E201" s="10">
        <f t="shared" si="4"/>
        <v>0</v>
      </c>
    </row>
    <row r="202" spans="2:5" ht="12.75">
      <c r="B202" s="25" t="s">
        <v>244</v>
      </c>
      <c r="C202" s="29"/>
      <c r="D202" s="28"/>
      <c r="E202" s="10">
        <f t="shared" si="4"/>
        <v>0</v>
      </c>
    </row>
    <row r="203" spans="2:5" ht="12.75">
      <c r="B203" s="25" t="s">
        <v>245</v>
      </c>
      <c r="C203" s="29"/>
      <c r="D203" s="28"/>
      <c r="E203" s="10">
        <f t="shared" si="4"/>
        <v>0</v>
      </c>
    </row>
    <row r="204" spans="2:5" ht="12.75">
      <c r="B204" s="25" t="s">
        <v>246</v>
      </c>
      <c r="C204" s="29"/>
      <c r="D204" s="28"/>
      <c r="E204" s="10">
        <f t="shared" si="4"/>
        <v>0</v>
      </c>
    </row>
    <row r="205" spans="2:5" ht="12.75">
      <c r="B205" s="25" t="s">
        <v>247</v>
      </c>
      <c r="E205" s="10">
        <f>SUM(E194:E204)</f>
        <v>42000</v>
      </c>
    </row>
    <row r="206" spans="2:5" ht="12.75">
      <c r="B206" s="25" t="s">
        <v>248</v>
      </c>
      <c r="E206" s="19">
        <f>E205*D206*0.01</f>
        <v>0</v>
      </c>
    </row>
    <row r="207" spans="2:5" ht="12.75">
      <c r="B207" s="26" t="s">
        <v>249</v>
      </c>
      <c r="E207" s="19">
        <f>E205-E206</f>
        <v>42000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2020-02-25T09:26:27Z</cp:lastPrinted>
  <dcterms:created xsi:type="dcterms:W3CDTF">2007-09-04T07:53:59Z</dcterms:created>
  <dcterms:modified xsi:type="dcterms:W3CDTF">2021-04-16T06:36:03Z</dcterms:modified>
  <cp:category/>
  <cp:version/>
  <cp:contentType/>
  <cp:contentStatus/>
</cp:coreProperties>
</file>