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<sst xmlns="http://schemas.openxmlformats.org/spreadsheetml/2006/main" count="278" uniqueCount="276">
  <si>
    <t>Конструкция</t>
  </si>
  <si>
    <t>Конструкция:</t>
  </si>
  <si>
    <t>Оборудование</t>
  </si>
  <si>
    <t>Электрооборудование: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</si>
  <si>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</si>
  <si>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</si>
  <si>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</si>
  <si>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</si>
  <si>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</si>
  <si>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</si>
  <si>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</si>
  <si>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1.1.9</t>
  </si>
  <si>
    <t>1.2</t>
  </si>
  <si>
    <t>1.3</t>
  </si>
  <si>
    <t>1.4</t>
  </si>
  <si>
    <t>1.4.1</t>
  </si>
  <si>
    <t>2</t>
  </si>
  <si>
    <t>2.1</t>
  </si>
  <si>
    <t>2.1.1</t>
  </si>
  <si>
    <t>2.2</t>
  </si>
  <si>
    <t>2.2.1</t>
  </si>
  <si>
    <t>2.2.2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</si>
  <si>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</si>
  <si>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</si>
  <si>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</si>
  <si>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</si>
  <si>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</si>
  <si>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</si>
  <si>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</si>
  <si>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</si>
  <si>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</si>
  <si>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2.3.8</t>
  </si>
  <si>
    <t>2.3.9</t>
  </si>
  <si>
    <t>Цена розничная с установкой</t>
  </si>
  <si>
    <t>2.4</t>
  </si>
  <si>
    <t>2.4.1</t>
  </si>
  <si>
    <t>2.4.3</t>
  </si>
  <si>
    <t>2.4.4</t>
  </si>
  <si>
    <t>2.4.5</t>
  </si>
  <si>
    <t>2.3.13</t>
  </si>
  <si>
    <t>2.3.14</t>
  </si>
  <si>
    <t>2.3.15</t>
  </si>
  <si>
    <t>Амперметр</t>
  </si>
  <si>
    <t>2.3.18</t>
  </si>
  <si>
    <t>Кранец 500Х140 мм</t>
  </si>
  <si>
    <t>Фара искатель переносная</t>
  </si>
  <si>
    <t>2.3.19</t>
  </si>
  <si>
    <t>Горн сигнальный двухтоновый</t>
  </si>
  <si>
    <t>Горн сигнальный однотоновый</t>
  </si>
  <si>
    <t>Звуковой сигнал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</si>
  <si>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</si>
  <si>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</si>
  <si>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</si>
  <si>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2.3.20</t>
  </si>
  <si>
    <t>2.3.21</t>
  </si>
  <si>
    <t>2.3.22</t>
  </si>
  <si>
    <t>Цветное RAL исполнение корпуса, палубы в зависимости от цвета</t>
  </si>
  <si>
    <t>Стеклопластиковое сиденье судоводителя на крышке тумбы</t>
  </si>
  <si>
    <t>Канализация по правому борту  для прокладки систем управления</t>
  </si>
  <si>
    <t>Итого  розничная цена в Казани со всеми налогами</t>
  </si>
  <si>
    <t>2.3.23</t>
  </si>
  <si>
    <t>2.3.24</t>
  </si>
  <si>
    <t>2.3.25</t>
  </si>
  <si>
    <t>2.3.26</t>
  </si>
  <si>
    <t>Панель переключателей с предохранителями 3-х позиционная с гнездом прикуривателя</t>
  </si>
  <si>
    <t>Плавающий брелок ключа</t>
  </si>
  <si>
    <t>2.1.2</t>
  </si>
  <si>
    <t>2.2.3</t>
  </si>
  <si>
    <t>2.3.5</t>
  </si>
  <si>
    <t>Стеклопластиковая палуба, окрашенная в массе в стандартный цвет</t>
  </si>
  <si>
    <t xml:space="preserve">Трюмная помпа производительностью 20 л. в минуту </t>
  </si>
  <si>
    <t>Весло - гребок раскладное</t>
  </si>
  <si>
    <t>2.2.11</t>
  </si>
  <si>
    <t>2.2.12</t>
  </si>
  <si>
    <t>Стандартные цвета белый, зелёный, синий, жёлтый и их комбинации  без фиксации по RAL</t>
  </si>
  <si>
    <t>Выключатель массы с съёмной ручкой</t>
  </si>
  <si>
    <t xml:space="preserve">Якорь Кошка складной 3,5 кг. из оцинк. чугун </t>
  </si>
  <si>
    <t xml:space="preserve">Трюмная помпа производительностью 90 л. в минуту </t>
  </si>
  <si>
    <t>Ходовые огни, совмещённые,установленные на носу</t>
  </si>
  <si>
    <t xml:space="preserve">Якорный белый круговой огонь на стойке, установленный сзади </t>
  </si>
  <si>
    <t>2.3.27</t>
  </si>
  <si>
    <t>Кокпит  с сливом воды в трюм</t>
  </si>
  <si>
    <t>Вёсло гребное деревянное с гребком из полипропилена с уключиной 1 шт.</t>
  </si>
  <si>
    <t>2.2.17</t>
  </si>
  <si>
    <t>2.2.18</t>
  </si>
  <si>
    <t>Люк технологический, пластиковый. Цвет чёрный, белый. D 15,25 см. С установкой в рецесс, на площадки рядом с рецессом.</t>
  </si>
  <si>
    <t>Проводка подключения тахометра для ПЛМ MERCURY 2-х ткт</t>
  </si>
  <si>
    <t>2.2.22</t>
  </si>
  <si>
    <t>Подуключины под уключины вёсел D 12 мм. 2 шт.</t>
  </si>
  <si>
    <t>Электропроводка в специальных гофрошлангах с клеммами акк.</t>
  </si>
  <si>
    <t>Панель переключателей с предохранителями 5-и позиционная с гнездом прикуривателя</t>
  </si>
  <si>
    <t>Отсутствует</t>
  </si>
  <si>
    <t>Сиденья судоводителя или переднего пассажира "трансформер" 1 шт.</t>
  </si>
  <si>
    <t xml:space="preserve">Швартовая утка подъёмная из нерж. стали L 127 мм. вместо штатной </t>
  </si>
  <si>
    <t>Кормовой буксирный обушок из нерж. стали дополнительно</t>
  </si>
  <si>
    <t xml:space="preserve">Швартовая утка подъёмная из нерж. стали L 127 мм. дополнительно </t>
  </si>
  <si>
    <t>Услуги</t>
  </si>
  <si>
    <t>Проводка подключения тахометра для ПЛМ MERCURY 4-х ткт</t>
  </si>
  <si>
    <t>2.1.13</t>
  </si>
  <si>
    <t>2.1.15</t>
  </si>
  <si>
    <t>2.2.19</t>
  </si>
  <si>
    <t>2.2.20</t>
  </si>
  <si>
    <t>2.2.21</t>
  </si>
  <si>
    <t>2.2.23</t>
  </si>
  <si>
    <t>2.2.26</t>
  </si>
  <si>
    <t>2.3.7</t>
  </si>
  <si>
    <t>Упаковка в транспортную обрешётку</t>
  </si>
  <si>
    <t>Обкатка ПЛМ</t>
  </si>
  <si>
    <t>Подбор оптимального гребного винта</t>
  </si>
  <si>
    <t>Сдаточно - ходовые испытания</t>
  </si>
  <si>
    <t xml:space="preserve">Гнездо прикуривателя из нерж. стали с крышкой </t>
  </si>
  <si>
    <t>2.5</t>
  </si>
  <si>
    <t>2.5.1</t>
  </si>
  <si>
    <t>2.5.5</t>
  </si>
  <si>
    <t>2.5.6</t>
  </si>
  <si>
    <t>2.5.7</t>
  </si>
  <si>
    <t>2.5.8</t>
  </si>
  <si>
    <t>2.5.9</t>
  </si>
  <si>
    <t>Датчик трима с проводкой</t>
  </si>
  <si>
    <t>Руль для лодок и катеров полиуретановый, цвет чёрный</t>
  </si>
  <si>
    <t>Съёмный коврик из морского ковролина на пол кокпита</t>
  </si>
  <si>
    <t>Подготовка для установки машинки управления газом - реверсом ПЛМ, (Mercury, Yamaha, Tohatsu, Honda, Suzuki - указать марку)</t>
  </si>
  <si>
    <t>Кол-во</t>
  </si>
  <si>
    <t>Сумма</t>
  </si>
  <si>
    <t xml:space="preserve">Бортовые були, устанавливаемые по бортам, заполненные пенопластом </t>
  </si>
  <si>
    <t>Итого стоимость лодки</t>
  </si>
  <si>
    <t>Скидка, %</t>
  </si>
  <si>
    <t>Итого стоимость лодки со скидкой</t>
  </si>
  <si>
    <t>Поручень из нерж. стали полированный L 400 мм 1 шт. вместо штатной ручки</t>
  </si>
  <si>
    <t>Стеклопластиковая съёмная тумба судоводителя с  объёмом 75 л. (под сиденья "трансформер")</t>
  </si>
  <si>
    <t>Откидная фанерная крышка тумбы судоводителя с защёлкой (для установки сидений не "трансформер")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</si>
  <si>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</si>
  <si>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</si>
  <si>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Лодочный бортовой вещевой карман</t>
  </si>
  <si>
    <t>Заправочная горловина из нержавеющей стали  вместо нейлоновой</t>
  </si>
  <si>
    <t>Автомат включения трюмной помпы с панелью управления, с двумя поплавками</t>
  </si>
  <si>
    <t>1.1.5</t>
  </si>
  <si>
    <t>1.1.8</t>
  </si>
  <si>
    <t>2.5.10</t>
  </si>
  <si>
    <t>2.5.11</t>
  </si>
  <si>
    <t>Установка клиентского рулевого управления (отдельно)</t>
  </si>
  <si>
    <t>Носимый топливный бак 25 л. QUICKSILVER</t>
  </si>
  <si>
    <t>ПЛМ  MERCURY ME30E</t>
  </si>
  <si>
    <t>ПЛМ  MERCURY ME30EL</t>
  </si>
  <si>
    <t>ПЛМ  MERCURY ME JET25ML, без компл. дистанционного управления</t>
  </si>
  <si>
    <t>Двухтактные подвесные лодочные моторы (без установки)</t>
  </si>
  <si>
    <t>Четырёхтактные подвесные лодочные моторы (без установки)</t>
  </si>
  <si>
    <t>Итого с ПЛМ</t>
  </si>
  <si>
    <t>Итого стоимость с скидками</t>
  </si>
  <si>
    <t>2.5.12</t>
  </si>
  <si>
    <t>Швартовая утка из нерж. стали L 150 мм.  вместо штатной</t>
  </si>
  <si>
    <t>Швартовая утка из нерж. стали L 150мм.  дополнительно</t>
  </si>
  <si>
    <t>ПЛМ  MERCURY ME F30МL GA EFI</t>
  </si>
  <si>
    <t>Ходовой тент - каркас с противомоскитной сеткой для автокомпановки</t>
  </si>
  <si>
    <t xml:space="preserve">                  </t>
  </si>
  <si>
    <t>Прицеп лодочный МЗСА 81771D.001-05 рессорный</t>
  </si>
  <si>
    <t>Прицеп лодочный МЗСА 81771D.001 рез. амортизатор</t>
  </si>
  <si>
    <t>Прицеп лодочный МЗСА 81771Е.001 рез. амортизатор</t>
  </si>
  <si>
    <t>Прицеп лодочный МЗСА 81771Е.001-05 рессорный</t>
  </si>
  <si>
    <t>Колесо опорное с хомутом и крепежём</t>
  </si>
  <si>
    <t>Кронштейн крепления запасного колеса</t>
  </si>
  <si>
    <t>Сцепная петля 45 мм. с кронштейном</t>
  </si>
  <si>
    <t>Замена брусьев ложемента</t>
  </si>
  <si>
    <t>Обшивка брусьев ложемента полиэтиленом</t>
  </si>
  <si>
    <t>Итого с ПЛМ и трейлером</t>
  </si>
  <si>
    <t>Пакетная скидка</t>
  </si>
  <si>
    <t>Итого стоимость лодки с ПЛМ и трейлером</t>
  </si>
  <si>
    <t>ПЛМ  MERCURY ME F30ELPT  EFI</t>
  </si>
  <si>
    <t>Гребной винт Solas Amita (из алюм. сплава), 30 л.с.</t>
  </si>
  <si>
    <t>Ходовые огни установленные по бортам  к-кт</t>
  </si>
  <si>
    <t>Ходовые огни установленные по бортам со светодиодами  к-кт</t>
  </si>
  <si>
    <t>Пакетные предложения</t>
  </si>
  <si>
    <t>3</t>
  </si>
  <si>
    <t>3.1</t>
  </si>
  <si>
    <t>3.1.1</t>
  </si>
  <si>
    <t>3.1.2</t>
  </si>
  <si>
    <t>3.2</t>
  </si>
  <si>
    <t>3.2.1.</t>
  </si>
  <si>
    <t>3.2.2.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</si>
  <si>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</si>
  <si>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</si>
  <si>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</si>
  <si>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</si>
  <si>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</si>
  <si>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</si>
  <si>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</si>
  <si>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</si>
  <si>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</si>
  <si>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Швартовая утка из нейлона L 125 мм.  дополнительно</t>
  </si>
  <si>
    <t>Поручень из нерж. стали матовый L 300 мм 1 шт. вместо штатной ручки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</si>
  <si>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</si>
  <si>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</si>
  <si>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Центральная банка из лакированной доски (только для стандартной комплектации.)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</si>
  <si>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</si>
  <si>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</si>
  <si>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</si>
  <si>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</si>
  <si>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Автоматическое включение помпы с установкой поплавка</t>
  </si>
  <si>
    <t>Установка ПЛМ до 60 л.с.</t>
  </si>
  <si>
    <t>Гребной винт Solas New Saturn (из нерж. сплава), 30 л.с.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</si>
  <si>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</si>
  <si>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</si>
  <si>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Силовой элемент (арка) вклеенная между днищем и палубой под задней банкой</t>
  </si>
  <si>
    <t xml:space="preserve">Пластиковые ручки из полипропилена чёрного цвета по планширю 3 шт. </t>
  </si>
  <si>
    <t>Весла распашные деревянные с пластиковым гребком L 1800 мм. и уключинами 2 шт.</t>
  </si>
  <si>
    <t>Продольное центральное сиденье с приборной панелью под ДУ</t>
  </si>
  <si>
    <t xml:space="preserve">Стационарный топливный бак пластиковый 35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мм). </t>
  </si>
  <si>
    <t>Швартовая утка из нейлона L 125 мм.  вместо штатной ручки</t>
  </si>
  <si>
    <t>Штатный для ПЛМ топливный бак 25 л, установленный стационарно, с заправочной горловиной</t>
  </si>
  <si>
    <t>Аккумулятор 25 А/ч ТАК с установкой</t>
  </si>
  <si>
    <t>Гребной винт Solas Amita (из алюм. сплава), 10-15 л.с.</t>
  </si>
  <si>
    <t xml:space="preserve">Усиленный корпус для профессиональной (коммерческой) эксплуатации, либо для ПЛМ до 30 л/с ( при установке булей и продольного сиденья с ДУ) </t>
  </si>
  <si>
    <t>Вещевой контейнер внутри продольного сиденья</t>
  </si>
  <si>
    <t>Мягкая откидная сидушка на продольное сиденье</t>
  </si>
  <si>
    <t>Скидка</t>
  </si>
  <si>
    <t>Транец под ПЛМ высотой 400 мм (S) выносной, установленный на болтах, вклеенные закладные, мощность плм до 25 л/с</t>
  </si>
  <si>
    <t>2.1.14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</si>
  <si>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</si>
  <si>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</si>
  <si>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</si>
  <si>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</si>
  <si>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</si>
  <si>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</si>
  <si>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</si>
  <si>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</si>
  <si>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</si>
  <si>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</si>
  <si>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2.2.4</t>
  </si>
  <si>
    <t>2.2.5</t>
  </si>
  <si>
    <t>2.2.9</t>
  </si>
  <si>
    <t>2.2.10</t>
  </si>
  <si>
    <t>2.2.13</t>
  </si>
  <si>
    <t>2.2.14</t>
  </si>
  <si>
    <t>2.2.15</t>
  </si>
  <si>
    <t>2.2.16</t>
  </si>
  <si>
    <t>2.2.24</t>
  </si>
  <si>
    <t>2.2.25</t>
  </si>
  <si>
    <t>2.2.27</t>
  </si>
  <si>
    <t>2.2.28</t>
  </si>
  <si>
    <t>2.3.10</t>
  </si>
  <si>
    <t>2.3.11</t>
  </si>
  <si>
    <t>2.3.12</t>
  </si>
  <si>
    <t>2.3.16</t>
  </si>
  <si>
    <t>2.3.17</t>
  </si>
  <si>
    <t>2.4.2</t>
  </si>
  <si>
    <t>2.5.2</t>
  </si>
  <si>
    <t>2.5.3</t>
  </si>
  <si>
    <t>2.5.4</t>
  </si>
  <si>
    <t>3.1.3</t>
  </si>
  <si>
    <t xml:space="preserve"> </t>
  </si>
  <si>
    <t>Рулевой редуктор Т 67 для ПЛМ до 30 л/с с рулевым боуденом М 58 длиной до 13 футов и выходным фитингом</t>
  </si>
  <si>
    <t>Рулевой редуктор Т 85 для ПЛМ до 50 л/с с рулевым боуденом М 66 длиной до 13 футов и выходным фитингом</t>
  </si>
  <si>
    <t xml:space="preserve">Спецификация лодки Диана 300 Standart. (Диана 1-01 базовая) </t>
  </si>
  <si>
    <t>2.5.13</t>
  </si>
  <si>
    <t>Тросы газ - реверс, комплект, 8f.</t>
  </si>
  <si>
    <t>Гребной винт Solas  Saturn (из нерж. сплава), 10-15 л.с.</t>
  </si>
  <si>
    <t>1.4.2</t>
  </si>
  <si>
    <t>1.2.1</t>
  </si>
  <si>
    <t>1.2.2</t>
  </si>
  <si>
    <t>1.2.3</t>
  </si>
  <si>
    <t>1.1.4</t>
  </si>
  <si>
    <t>1.1.6</t>
  </si>
  <si>
    <t>1.1.7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</si>
  <si>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</si>
  <si>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</si>
  <si>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Стеклопластиковое днище, окрашенное в массе в стандартный цвет под ПЛМ до 12 л/с </t>
  </si>
  <si>
    <t>Перегородка в носовой части, вклеенная между днищем и палубой</t>
  </si>
  <si>
    <t>Объёмы непотопляемости из ППС и ППУ по бортам, в носу, под задней банкой суммарно 0,11 куб. м.</t>
  </si>
  <si>
    <t>Вес изделия, кг</t>
  </si>
  <si>
    <t>Сумма, кг</t>
  </si>
  <si>
    <t xml:space="preserve">Тахометр </t>
  </si>
  <si>
    <t>Тахометр со счетчиком моточасов</t>
  </si>
  <si>
    <t xml:space="preserve">Спидометр </t>
  </si>
  <si>
    <t xml:space="preserve">Датчик спидометра (трубка Пито) </t>
  </si>
  <si>
    <t>Указатель трима для MERCURY</t>
  </si>
  <si>
    <t xml:space="preserve">Вольтметр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</si>
</sst>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&quot;р.&quot;"/>
    <numFmt numFmtId="174" formatCode="#,##0&quot;р.&quot;"/>
    <numFmt numFmtId="175" formatCode="[$-FC19]d\ mmmm\ yyyy\ &quot;г.&quot;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7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49" fontId="8" fillId="0" borderId="0" xfId="0" applyNumberFormat="1" applyFont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0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E24" sqref="E24"/>
    </sheetView>
  </sheetViews>
  <sheetFormatPr defaultColWidth="9.00390625" defaultRowHeight="12.75" outlineLevelRow="2"/>
  <cols>
    <col min="1" max="1" width="6.375" style="19" customWidth="1"/>
    <col min="2" max="2" width="65.125" style="0" customWidth="1"/>
    <col min="3" max="3" width="11.875" style="0" customWidth="1"/>
    <col min="4" max="4" width="6.375" style="0" customWidth="1"/>
    <col min="5" max="5" width="11.875" style="0" customWidth="1"/>
  </cols>
  <sheetData>
    <row r="1" spans="2:7" ht="51.75" customHeight="1">
      <c r="B1" s="1"/>
      <c r="C1" s="1" t="s">
        <v>33</v>
      </c>
      <c r="D1" s="13" t="s">
        <v>122</v>
      </c>
      <c r="E1" s="13" t="s">
        <v>123</v>
      </c>
      <c r="F1" s="13" t="s">
        <v>268</v>
      </c>
      <c r="G1" s="13" t="s">
        <v>269</v>
      </c>
    </row>
    <row r="2" spans="1:3" s="3" customFormat="1" ht="32.25" customHeight="1">
      <c r="A2" s="20"/>
      <c r="B2" s="5" t="s">
        <v>252</v>
      </c>
      <c r="C2" s="7"/>
    </row>
    <row r="3" spans="1:3" s="4" customFormat="1" ht="20.25">
      <c r="A3" s="29">
        <v>1</v>
      </c>
      <c r="B3" s="26" t="s">
        <v>52</v>
      </c>
      <c r="C3" s="8"/>
    </row>
    <row r="4" spans="1:3" s="3" customFormat="1" ht="12.75" outlineLevel="1">
      <c r="A4" s="20" t="s">
        <v>9</v>
      </c>
      <c r="B4" s="2" t="s">
        <v>1</v>
      </c>
      <c r="C4" s="7"/>
    </row>
    <row r="5" spans="1:3" ht="25.5" outlineLevel="2">
      <c r="A5" s="19" t="s">
        <v>7</v>
      </c>
      <c r="B5" s="1" t="s">
        <v>265</v>
      </c>
      <c r="C5" s="6"/>
    </row>
    <row r="6" spans="1:3" ht="12.75" outlineLevel="2">
      <c r="A6" s="19" t="s">
        <v>8</v>
      </c>
      <c r="B6" s="1" t="s">
        <v>69</v>
      </c>
      <c r="C6" s="6"/>
    </row>
    <row r="7" spans="1:3" ht="25.5" outlineLevel="2">
      <c r="A7" s="19" t="s">
        <v>10</v>
      </c>
      <c r="B7" s="1" t="s">
        <v>202</v>
      </c>
      <c r="C7" s="6"/>
    </row>
    <row r="8" spans="1:3" ht="12.75" outlineLevel="2">
      <c r="A8" s="19" t="s">
        <v>260</v>
      </c>
      <c r="B8" s="1" t="s">
        <v>266</v>
      </c>
      <c r="C8" s="6"/>
    </row>
    <row r="9" spans="1:3" ht="25.5" outlineLevel="2">
      <c r="A9" s="19" t="s">
        <v>136</v>
      </c>
      <c r="B9" s="1" t="s">
        <v>267</v>
      </c>
      <c r="C9" s="6"/>
    </row>
    <row r="10" spans="1:3" ht="12.75" outlineLevel="2">
      <c r="A10" s="19" t="s">
        <v>261</v>
      </c>
      <c r="B10" s="1" t="s">
        <v>81</v>
      </c>
      <c r="C10" s="6"/>
    </row>
    <row r="11" spans="1:3" ht="12.75" outlineLevel="2">
      <c r="A11" s="19" t="s">
        <v>262</v>
      </c>
      <c r="B11" s="1" t="s">
        <v>58</v>
      </c>
      <c r="C11" s="6"/>
    </row>
    <row r="12" spans="1:3" ht="25.5" outlineLevel="2">
      <c r="A12" s="19" t="s">
        <v>137</v>
      </c>
      <c r="B12" s="1" t="s">
        <v>74</v>
      </c>
      <c r="C12" s="6"/>
    </row>
    <row r="13" spans="1:3" ht="25.5" outlineLevel="1">
      <c r="A13" s="19" t="s">
        <v>11</v>
      </c>
      <c r="B13" s="1" t="s">
        <v>215</v>
      </c>
      <c r="C13" s="6"/>
    </row>
    <row r="14" spans="2:3" ht="12.75" outlineLevel="1">
      <c r="B14" s="1"/>
      <c r="C14" s="6"/>
    </row>
    <row r="15" spans="1:3" s="3" customFormat="1" ht="12.75" outlineLevel="1">
      <c r="A15" s="20" t="s">
        <v>12</v>
      </c>
      <c r="B15" s="2" t="s">
        <v>2</v>
      </c>
      <c r="C15" s="7"/>
    </row>
    <row r="16" spans="1:3" ht="12.75" outlineLevel="2">
      <c r="A16" s="19" t="s">
        <v>257</v>
      </c>
      <c r="B16" s="1" t="s">
        <v>203</v>
      </c>
      <c r="C16" s="6"/>
    </row>
    <row r="17" spans="1:3" ht="25.5" outlineLevel="2">
      <c r="A17" s="19" t="s">
        <v>258</v>
      </c>
      <c r="B17" s="1" t="s">
        <v>192</v>
      </c>
      <c r="C17" s="6"/>
    </row>
    <row r="18" spans="1:3" ht="12.75" outlineLevel="2">
      <c r="A18" s="19" t="s">
        <v>259</v>
      </c>
      <c r="B18" s="1" t="s">
        <v>88</v>
      </c>
      <c r="C18" s="6"/>
    </row>
    <row r="19" spans="2:3" ht="12.75" outlineLevel="1">
      <c r="B19" s="1"/>
      <c r="C19" s="6"/>
    </row>
    <row r="20" spans="1:3" s="3" customFormat="1" ht="12.75" outlineLevel="1">
      <c r="A20" s="20" t="s">
        <v>13</v>
      </c>
      <c r="B20" s="2" t="s">
        <v>3</v>
      </c>
      <c r="C20" s="7"/>
    </row>
    <row r="21" spans="1:3" s="3" customFormat="1" ht="12.75" outlineLevel="1">
      <c r="A21" s="20"/>
      <c r="B21" s="17" t="s">
        <v>91</v>
      </c>
      <c r="C21" s="7"/>
    </row>
    <row r="22" spans="2:3" ht="12.75" outlineLevel="1">
      <c r="B22" s="1"/>
      <c r="C22" s="6"/>
    </row>
    <row r="23" spans="1:3" s="3" customFormat="1" ht="12.75" outlineLevel="1">
      <c r="A23" s="20" t="s">
        <v>14</v>
      </c>
      <c r="B23" s="2" t="s">
        <v>4</v>
      </c>
      <c r="C23" s="7"/>
    </row>
    <row r="24" spans="1:3" ht="12.75" outlineLevel="2">
      <c r="A24" s="19" t="s">
        <v>15</v>
      </c>
      <c r="B24" s="1" t="s">
        <v>51</v>
      </c>
      <c r="C24" s="6"/>
    </row>
    <row r="25" spans="1:3" ht="25.5" outlineLevel="2">
      <c r="A25" s="19" t="s">
        <v>256</v>
      </c>
      <c r="B25" s="1" t="s">
        <v>204</v>
      </c>
      <c r="C25" s="6"/>
    </row>
    <row r="26" spans="2:3" ht="12.75" outlineLevel="2">
      <c r="B26" s="1"/>
      <c r="C26" s="6"/>
    </row>
    <row r="27" spans="1:7" s="3" customFormat="1" ht="12.75">
      <c r="A27" s="20"/>
      <c r="B27" s="10" t="s">
        <v>59</v>
      </c>
      <c r="C27" s="11">
        <v>36000</v>
      </c>
      <c r="D27" s="9">
        <v>1</v>
      </c>
      <c r="E27" s="6">
        <f>C27*D27</f>
        <v>36000</v>
      </c>
      <c r="F27" s="9"/>
      <c r="G27" s="9"/>
    </row>
    <row r="28" spans="1:5" s="3" customFormat="1" ht="12.75">
      <c r="A28" s="20"/>
      <c r="B28" s="10"/>
      <c r="C28" s="11"/>
      <c r="E28" s="6"/>
    </row>
    <row r="29" spans="1:5" s="3" customFormat="1" ht="13.5" thickBot="1">
      <c r="A29" s="20"/>
      <c r="B29" s="10"/>
      <c r="C29" s="11"/>
      <c r="E29" s="6"/>
    </row>
    <row r="30" spans="1:5" s="4" customFormat="1" ht="21" thickBot="1">
      <c r="A30" s="28" t="s">
        <v>16</v>
      </c>
      <c r="B30" s="14" t="s">
        <v>5</v>
      </c>
      <c r="C30" s="15"/>
      <c r="E30" s="6"/>
    </row>
    <row r="31" spans="2:5" ht="12.75" outlineLevel="1">
      <c r="B31" s="1"/>
      <c r="C31" s="6"/>
      <c r="E31" s="6"/>
    </row>
    <row r="32" spans="1:5" s="3" customFormat="1" ht="12.75" outlineLevel="1">
      <c r="A32" s="20" t="s">
        <v>17</v>
      </c>
      <c r="B32" s="2" t="s">
        <v>0</v>
      </c>
      <c r="C32" s="7"/>
      <c r="E32" s="6"/>
    </row>
    <row r="33" spans="1:5" ht="12.75" outlineLevel="2">
      <c r="A33" s="19" t="s">
        <v>18</v>
      </c>
      <c r="B33" s="1" t="s">
        <v>56</v>
      </c>
      <c r="C33" s="12">
        <v>3500</v>
      </c>
      <c r="E33" s="6">
        <f>C33*D33</f>
        <v>0</v>
      </c>
    </row>
    <row r="34" spans="1:8" ht="39" customHeight="1" outlineLevel="2">
      <c r="A34" s="19" t="s">
        <v>66</v>
      </c>
      <c r="B34" s="1" t="s">
        <v>211</v>
      </c>
      <c r="C34" s="6">
        <v>2700</v>
      </c>
      <c r="E34" s="6">
        <f aca="true" t="shared" si="0" ref="E34:E77">C34*D34</f>
        <v>0</v>
      </c>
      <c r="H34" t="s">
        <v>249</v>
      </c>
    </row>
    <row r="35" spans="1:5" ht="13.5" customHeight="1" outlineLevel="2">
      <c r="A35" s="19" t="s">
        <v>217</v>
      </c>
      <c r="B35" s="1" t="s">
        <v>205</v>
      </c>
      <c r="C35" s="6">
        <v>8100</v>
      </c>
      <c r="D35" s="31"/>
      <c r="E35" s="6">
        <f t="shared" si="0"/>
        <v>0</v>
      </c>
    </row>
    <row r="36" spans="1:5" ht="13.5" customHeight="1" outlineLevel="2">
      <c r="A36" s="19" t="s">
        <v>218</v>
      </c>
      <c r="B36" s="1" t="s">
        <v>212</v>
      </c>
      <c r="C36" s="6">
        <v>2000</v>
      </c>
      <c r="D36" s="31"/>
      <c r="E36" s="6">
        <f t="shared" si="0"/>
        <v>0</v>
      </c>
    </row>
    <row r="37" spans="1:5" ht="13.5" customHeight="1" outlineLevel="2">
      <c r="A37" s="19" t="s">
        <v>219</v>
      </c>
      <c r="B37" s="1" t="s">
        <v>213</v>
      </c>
      <c r="C37" s="6">
        <v>3900</v>
      </c>
      <c r="D37" s="31"/>
      <c r="E37" s="6">
        <f t="shared" si="0"/>
        <v>0</v>
      </c>
    </row>
    <row r="38" spans="1:5" ht="25.5" outlineLevel="2">
      <c r="A38" s="19" t="s">
        <v>220</v>
      </c>
      <c r="B38" s="1" t="s">
        <v>129</v>
      </c>
      <c r="C38" s="6">
        <v>3000</v>
      </c>
      <c r="D38" s="32"/>
      <c r="E38" s="6">
        <f t="shared" si="0"/>
        <v>0</v>
      </c>
    </row>
    <row r="39" spans="1:5" ht="25.5" outlineLevel="2">
      <c r="A39" s="19" t="s">
        <v>221</v>
      </c>
      <c r="B39" s="1" t="s">
        <v>130</v>
      </c>
      <c r="C39" s="6">
        <v>850</v>
      </c>
      <c r="E39" s="6">
        <f t="shared" si="0"/>
        <v>0</v>
      </c>
    </row>
    <row r="40" spans="1:5" ht="12.75" outlineLevel="2">
      <c r="A40" s="19" t="s">
        <v>222</v>
      </c>
      <c r="B40" s="1" t="s">
        <v>57</v>
      </c>
      <c r="C40" s="6">
        <v>3200</v>
      </c>
      <c r="E40" s="6">
        <f t="shared" si="0"/>
        <v>0</v>
      </c>
    </row>
    <row r="41" spans="1:5" ht="13.5" customHeight="1" outlineLevel="2">
      <c r="A41" s="19" t="s">
        <v>223</v>
      </c>
      <c r="B41" s="1" t="s">
        <v>92</v>
      </c>
      <c r="C41" s="6">
        <v>7500</v>
      </c>
      <c r="E41" s="6">
        <f t="shared" si="0"/>
        <v>0</v>
      </c>
    </row>
    <row r="42" spans="1:5" ht="27" customHeight="1" outlineLevel="2">
      <c r="A42" s="19" t="s">
        <v>224</v>
      </c>
      <c r="B42" s="1" t="s">
        <v>190</v>
      </c>
      <c r="C42" s="6">
        <v>5600</v>
      </c>
      <c r="E42" s="6">
        <f t="shared" si="0"/>
        <v>0</v>
      </c>
    </row>
    <row r="43" spans="1:5" ht="26.25" customHeight="1" outlineLevel="2">
      <c r="A43" s="19" t="s">
        <v>225</v>
      </c>
      <c r="B43" s="1" t="s">
        <v>191</v>
      </c>
      <c r="C43" s="6">
        <v>11000</v>
      </c>
      <c r="E43" s="6">
        <f t="shared" si="0"/>
        <v>0</v>
      </c>
    </row>
    <row r="44" spans="1:5" ht="39" customHeight="1" outlineLevel="2">
      <c r="A44" s="19" t="s">
        <v>226</v>
      </c>
      <c r="B44" s="1" t="s">
        <v>200</v>
      </c>
      <c r="C44" s="6">
        <v>6700</v>
      </c>
      <c r="E44" s="6">
        <f t="shared" si="0"/>
        <v>0</v>
      </c>
    </row>
    <row r="45" spans="1:5" ht="38.25" customHeight="1" outlineLevel="2">
      <c r="A45" s="19" t="s">
        <v>98</v>
      </c>
      <c r="B45" s="1" t="s">
        <v>201</v>
      </c>
      <c r="C45" s="6">
        <v>7800</v>
      </c>
      <c r="E45" s="6">
        <f t="shared" si="0"/>
        <v>0</v>
      </c>
    </row>
    <row r="46" spans="1:5" ht="13.5" customHeight="1" outlineLevel="2">
      <c r="A46" s="19" t="s">
        <v>216</v>
      </c>
      <c r="B46" s="1" t="s">
        <v>124</v>
      </c>
      <c r="C46" s="6">
        <v>6300</v>
      </c>
      <c r="E46" s="6">
        <f t="shared" si="0"/>
        <v>0</v>
      </c>
    </row>
    <row r="47" spans="1:5" ht="14.25" customHeight="1" outlineLevel="2">
      <c r="A47" s="19" t="s">
        <v>99</v>
      </c>
      <c r="B47" s="1" t="s">
        <v>133</v>
      </c>
      <c r="C47" s="6">
        <v>2200</v>
      </c>
      <c r="E47" s="6">
        <f t="shared" si="0"/>
        <v>0</v>
      </c>
    </row>
    <row r="48" spans="2:5" ht="12.75" outlineLevel="1">
      <c r="B48" s="1"/>
      <c r="C48" s="6"/>
      <c r="E48" s="6"/>
    </row>
    <row r="49" spans="1:5" s="3" customFormat="1" ht="12.75" outlineLevel="1">
      <c r="A49" s="20" t="s">
        <v>19</v>
      </c>
      <c r="B49" s="2" t="s">
        <v>2</v>
      </c>
      <c r="C49" s="7"/>
      <c r="E49" s="6"/>
    </row>
    <row r="50" spans="1:5" s="3" customFormat="1" ht="12.75" outlineLevel="1">
      <c r="A50" s="22" t="s">
        <v>20</v>
      </c>
      <c r="B50" s="1" t="s">
        <v>207</v>
      </c>
      <c r="C50" s="18">
        <v>200</v>
      </c>
      <c r="E50" s="6">
        <f t="shared" si="0"/>
        <v>0</v>
      </c>
    </row>
    <row r="51" spans="1:5" s="3" customFormat="1" ht="12.75" outlineLevel="1">
      <c r="A51" s="22" t="s">
        <v>21</v>
      </c>
      <c r="B51" s="1" t="s">
        <v>188</v>
      </c>
      <c r="C51" s="18">
        <v>650</v>
      </c>
      <c r="D51" s="9"/>
      <c r="E51" s="6">
        <f t="shared" si="0"/>
        <v>0</v>
      </c>
    </row>
    <row r="52" spans="1:5" s="3" customFormat="1" ht="12.75" outlineLevel="1">
      <c r="A52" s="22" t="s">
        <v>67</v>
      </c>
      <c r="B52" s="1" t="s">
        <v>150</v>
      </c>
      <c r="C52" s="18">
        <v>1200</v>
      </c>
      <c r="D52" s="9"/>
      <c r="E52" s="6">
        <f t="shared" si="0"/>
        <v>0</v>
      </c>
    </row>
    <row r="53" spans="1:5" ht="12.75" outlineLevel="2">
      <c r="A53" s="22" t="s">
        <v>227</v>
      </c>
      <c r="B53" s="1" t="s">
        <v>151</v>
      </c>
      <c r="C53" s="6">
        <v>1100</v>
      </c>
      <c r="E53" s="6">
        <f t="shared" si="0"/>
        <v>0</v>
      </c>
    </row>
    <row r="54" spans="1:5" ht="12.75" outlineLevel="2">
      <c r="A54" s="22" t="s">
        <v>228</v>
      </c>
      <c r="B54" s="1" t="s">
        <v>93</v>
      </c>
      <c r="C54" s="6">
        <v>2700</v>
      </c>
      <c r="E54" s="6">
        <f t="shared" si="0"/>
        <v>0</v>
      </c>
    </row>
    <row r="55" spans="1:8" ht="12.75" outlineLevel="2">
      <c r="A55" s="22" t="s">
        <v>22</v>
      </c>
      <c r="B55" s="1" t="s">
        <v>95</v>
      </c>
      <c r="C55" s="6">
        <v>4300</v>
      </c>
      <c r="E55" s="6">
        <f t="shared" si="0"/>
        <v>0</v>
      </c>
      <c r="H55" t="s">
        <v>154</v>
      </c>
    </row>
    <row r="56" spans="1:5" ht="12.75" outlineLevel="2">
      <c r="A56" s="22" t="s">
        <v>23</v>
      </c>
      <c r="B56" s="1" t="s">
        <v>94</v>
      </c>
      <c r="C56" s="6">
        <v>650</v>
      </c>
      <c r="E56" s="6">
        <f>C56*D56</f>
        <v>0</v>
      </c>
    </row>
    <row r="57" spans="1:5" ht="25.5" outlineLevel="2">
      <c r="A57" s="22" t="s">
        <v>24</v>
      </c>
      <c r="B57" s="1" t="s">
        <v>250</v>
      </c>
      <c r="C57" s="6">
        <v>16000</v>
      </c>
      <c r="E57" s="6">
        <f t="shared" si="0"/>
        <v>0</v>
      </c>
    </row>
    <row r="58" spans="1:5" ht="25.5" outlineLevel="2">
      <c r="A58" s="22" t="s">
        <v>229</v>
      </c>
      <c r="B58" s="1" t="s">
        <v>251</v>
      </c>
      <c r="C58" s="6">
        <v>20200</v>
      </c>
      <c r="E58" s="6">
        <f t="shared" si="0"/>
        <v>0</v>
      </c>
    </row>
    <row r="59" spans="1:5" ht="12.75" outlineLevel="2">
      <c r="A59" s="22" t="s">
        <v>230</v>
      </c>
      <c r="B59" s="1" t="s">
        <v>119</v>
      </c>
      <c r="C59" s="6">
        <v>2500</v>
      </c>
      <c r="E59" s="6">
        <f t="shared" si="0"/>
        <v>0</v>
      </c>
    </row>
    <row r="60" spans="1:5" ht="12.75" outlineLevel="2">
      <c r="A60" s="22" t="s">
        <v>72</v>
      </c>
      <c r="B60" s="1" t="s">
        <v>189</v>
      </c>
      <c r="C60" s="6">
        <v>1700</v>
      </c>
      <c r="E60" s="6">
        <f t="shared" si="0"/>
        <v>0</v>
      </c>
    </row>
    <row r="61" spans="1:5" ht="12.75" outlineLevel="2">
      <c r="A61" s="22" t="s">
        <v>73</v>
      </c>
      <c r="B61" s="1" t="s">
        <v>193</v>
      </c>
      <c r="C61" s="6">
        <v>2000</v>
      </c>
      <c r="E61" s="6">
        <f t="shared" si="0"/>
        <v>0</v>
      </c>
    </row>
    <row r="62" spans="1:5" ht="25.5" outlineLevel="2">
      <c r="A62" s="22" t="s">
        <v>231</v>
      </c>
      <c r="B62" s="1" t="s">
        <v>128</v>
      </c>
      <c r="C62" s="6">
        <v>2000</v>
      </c>
      <c r="E62" s="6">
        <f t="shared" si="0"/>
        <v>0</v>
      </c>
    </row>
    <row r="63" spans="1:5" ht="12.75" outlineLevel="2">
      <c r="A63" s="22" t="s">
        <v>232</v>
      </c>
      <c r="B63" s="1" t="s">
        <v>194</v>
      </c>
      <c r="C63" s="6">
        <v>2300</v>
      </c>
      <c r="E63" s="6">
        <f t="shared" si="0"/>
        <v>0</v>
      </c>
    </row>
    <row r="64" spans="1:5" ht="25.5" outlineLevel="2">
      <c r="A64" s="22" t="s">
        <v>233</v>
      </c>
      <c r="B64" s="1" t="s">
        <v>195</v>
      </c>
      <c r="C64" s="6">
        <v>3400</v>
      </c>
      <c r="E64" s="6">
        <f t="shared" si="0"/>
        <v>0</v>
      </c>
    </row>
    <row r="65" spans="1:5" ht="12.75" outlineLevel="2">
      <c r="A65" s="22" t="s">
        <v>234</v>
      </c>
      <c r="B65" s="1" t="s">
        <v>196</v>
      </c>
      <c r="C65" s="6">
        <v>3700</v>
      </c>
      <c r="E65" s="6">
        <f t="shared" si="0"/>
        <v>0</v>
      </c>
    </row>
    <row r="66" spans="1:5" ht="12.75" outlineLevel="2">
      <c r="A66" s="22" t="s">
        <v>83</v>
      </c>
      <c r="B66" s="1" t="s">
        <v>153</v>
      </c>
      <c r="C66" s="6">
        <v>0</v>
      </c>
      <c r="E66" s="6">
        <f t="shared" si="0"/>
        <v>0</v>
      </c>
    </row>
    <row r="67" spans="1:5" ht="25.5" outlineLevel="2">
      <c r="A67" s="22" t="s">
        <v>84</v>
      </c>
      <c r="B67" s="1" t="s">
        <v>263</v>
      </c>
      <c r="C67" s="6">
        <v>0</v>
      </c>
      <c r="E67" s="6">
        <f t="shared" si="0"/>
        <v>0</v>
      </c>
    </row>
    <row r="68" spans="1:5" ht="25.5" outlineLevel="2">
      <c r="A68" s="22" t="s">
        <v>100</v>
      </c>
      <c r="B68" s="1" t="s">
        <v>264</v>
      </c>
      <c r="C68" s="6">
        <v>0</v>
      </c>
      <c r="E68" s="6">
        <f t="shared" si="0"/>
        <v>0</v>
      </c>
    </row>
    <row r="69" spans="1:5" ht="25.5" outlineLevel="2">
      <c r="A69" s="22" t="s">
        <v>101</v>
      </c>
      <c r="B69" s="1" t="s">
        <v>50</v>
      </c>
      <c r="C69" s="6">
        <v>350</v>
      </c>
      <c r="E69" s="6">
        <f t="shared" si="0"/>
        <v>0</v>
      </c>
    </row>
    <row r="70" spans="1:5" ht="25.5" outlineLevel="2">
      <c r="A70" s="22" t="s">
        <v>102</v>
      </c>
      <c r="B70" s="1" t="s">
        <v>208</v>
      </c>
      <c r="C70" s="6">
        <v>9500</v>
      </c>
      <c r="E70" s="6">
        <f t="shared" si="0"/>
        <v>0</v>
      </c>
    </row>
    <row r="71" spans="1:5" ht="51.75" customHeight="1" outlineLevel="2">
      <c r="A71" s="22" t="s">
        <v>87</v>
      </c>
      <c r="B71" s="1" t="s">
        <v>206</v>
      </c>
      <c r="C71" s="18">
        <v>17600</v>
      </c>
      <c r="E71" s="6">
        <f t="shared" si="0"/>
        <v>0</v>
      </c>
    </row>
    <row r="72" spans="1:5" ht="14.25" customHeight="1" outlineLevel="2">
      <c r="A72" s="22" t="s">
        <v>103</v>
      </c>
      <c r="B72" s="1" t="s">
        <v>134</v>
      </c>
      <c r="C72" s="6">
        <v>1800</v>
      </c>
      <c r="E72" s="6">
        <f t="shared" si="0"/>
        <v>0</v>
      </c>
    </row>
    <row r="73" spans="1:5" ht="25.5" outlineLevel="2">
      <c r="A73" s="22" t="s">
        <v>235</v>
      </c>
      <c r="B73" s="1" t="s">
        <v>85</v>
      </c>
      <c r="C73" s="6">
        <v>750</v>
      </c>
      <c r="E73" s="6">
        <f t="shared" si="0"/>
        <v>0</v>
      </c>
    </row>
    <row r="74" spans="1:5" ht="12.75" outlineLevel="1">
      <c r="A74" s="22" t="s">
        <v>236</v>
      </c>
      <c r="B74" s="1" t="s">
        <v>131</v>
      </c>
      <c r="C74" s="6">
        <v>600</v>
      </c>
      <c r="E74" s="6">
        <f t="shared" si="0"/>
        <v>0</v>
      </c>
    </row>
    <row r="75" spans="1:5" ht="12.75" outlineLevel="1">
      <c r="A75" s="22" t="s">
        <v>104</v>
      </c>
      <c r="B75" s="1" t="s">
        <v>132</v>
      </c>
      <c r="C75" s="6">
        <v>2300</v>
      </c>
      <c r="E75" s="6">
        <f t="shared" si="0"/>
        <v>0</v>
      </c>
    </row>
    <row r="76" spans="1:5" ht="12.75" outlineLevel="1">
      <c r="A76" s="22" t="s">
        <v>237</v>
      </c>
      <c r="B76" s="1" t="s">
        <v>120</v>
      </c>
      <c r="C76" s="6">
        <v>2000</v>
      </c>
      <c r="E76" s="6">
        <f t="shared" si="0"/>
        <v>0</v>
      </c>
    </row>
    <row r="77" spans="1:5" ht="25.5" outlineLevel="1">
      <c r="A77" s="22" t="s">
        <v>238</v>
      </c>
      <c r="B77" s="30" t="s">
        <v>121</v>
      </c>
      <c r="C77" s="6">
        <v>1400</v>
      </c>
      <c r="E77" s="6">
        <f t="shared" si="0"/>
        <v>0</v>
      </c>
    </row>
    <row r="78" spans="2:5" ht="12.75" outlineLevel="1">
      <c r="B78" s="1"/>
      <c r="C78" s="6"/>
      <c r="E78" s="6"/>
    </row>
    <row r="79" spans="1:5" s="3" customFormat="1" ht="12.75" outlineLevel="1">
      <c r="A79" s="20" t="s">
        <v>25</v>
      </c>
      <c r="B79" s="2" t="s">
        <v>6</v>
      </c>
      <c r="C79" s="7"/>
      <c r="E79" s="6"/>
    </row>
    <row r="80" spans="1:5" s="3" customFormat="1" ht="12.75" outlineLevel="1">
      <c r="A80" s="19" t="s">
        <v>26</v>
      </c>
      <c r="B80" s="1" t="s">
        <v>78</v>
      </c>
      <c r="C80" s="16">
        <v>1500</v>
      </c>
      <c r="D80" s="9"/>
      <c r="E80" s="6">
        <f aca="true" t="shared" si="1" ref="E80:E94">C80*D80</f>
        <v>0</v>
      </c>
    </row>
    <row r="81" spans="1:5" ht="12.75" outlineLevel="2">
      <c r="A81" s="19" t="s">
        <v>27</v>
      </c>
      <c r="B81" s="1" t="s">
        <v>169</v>
      </c>
      <c r="C81" s="6">
        <v>2300</v>
      </c>
      <c r="E81" s="6">
        <f t="shared" si="1"/>
        <v>0</v>
      </c>
    </row>
    <row r="82" spans="1:5" ht="12.75" outlineLevel="2">
      <c r="A82" s="19" t="s">
        <v>28</v>
      </c>
      <c r="B82" s="1" t="s">
        <v>170</v>
      </c>
      <c r="C82" s="6">
        <v>4400</v>
      </c>
      <c r="E82" s="6">
        <f>C82*D82</f>
        <v>0</v>
      </c>
    </row>
    <row r="83" spans="1:5" s="3" customFormat="1" ht="12.75" outlineLevel="1">
      <c r="A83" s="19" t="s">
        <v>29</v>
      </c>
      <c r="B83" s="1" t="s">
        <v>79</v>
      </c>
      <c r="C83" s="16">
        <v>1700</v>
      </c>
      <c r="D83" s="9"/>
      <c r="E83" s="6">
        <f t="shared" si="1"/>
        <v>0</v>
      </c>
    </row>
    <row r="84" spans="1:5" s="3" customFormat="1" ht="25.5" outlineLevel="1">
      <c r="A84" s="19" t="s">
        <v>68</v>
      </c>
      <c r="B84" s="1" t="s">
        <v>64</v>
      </c>
      <c r="C84" s="16">
        <v>3500</v>
      </c>
      <c r="D84" s="9"/>
      <c r="E84" s="6">
        <f t="shared" si="1"/>
        <v>0</v>
      </c>
    </row>
    <row r="85" spans="1:5" s="3" customFormat="1" ht="25.5" outlineLevel="1">
      <c r="A85" s="19" t="s">
        <v>30</v>
      </c>
      <c r="B85" s="1" t="s">
        <v>90</v>
      </c>
      <c r="C85" s="16">
        <v>4800</v>
      </c>
      <c r="D85" s="9"/>
      <c r="E85" s="6">
        <f t="shared" si="1"/>
        <v>0</v>
      </c>
    </row>
    <row r="86" spans="1:5" s="3" customFormat="1" ht="12.75" outlineLevel="1">
      <c r="A86" s="19" t="s">
        <v>105</v>
      </c>
      <c r="B86" s="1" t="s">
        <v>75</v>
      </c>
      <c r="C86" s="16">
        <v>1500</v>
      </c>
      <c r="D86" s="9"/>
      <c r="E86" s="6">
        <f t="shared" si="1"/>
        <v>0</v>
      </c>
    </row>
    <row r="87" spans="1:5" s="3" customFormat="1" ht="12.75" outlineLevel="1">
      <c r="A87" s="19" t="s">
        <v>31</v>
      </c>
      <c r="B87" s="1" t="s">
        <v>89</v>
      </c>
      <c r="C87" s="16">
        <v>3500</v>
      </c>
      <c r="D87" s="9"/>
      <c r="E87" s="6">
        <f t="shared" si="1"/>
        <v>0</v>
      </c>
    </row>
    <row r="88" spans="1:5" ht="12.75" outlineLevel="2">
      <c r="A88" s="19" t="s">
        <v>32</v>
      </c>
      <c r="B88" s="1" t="s">
        <v>110</v>
      </c>
      <c r="C88" s="6">
        <v>1700</v>
      </c>
      <c r="D88" s="9"/>
      <c r="E88" s="6">
        <f t="shared" si="1"/>
        <v>0</v>
      </c>
    </row>
    <row r="89" spans="1:5" ht="12.75" outlineLevel="2">
      <c r="A89" s="19" t="s">
        <v>239</v>
      </c>
      <c r="B89" s="1" t="s">
        <v>49</v>
      </c>
      <c r="C89" s="6">
        <v>4000</v>
      </c>
      <c r="E89" s="6">
        <f t="shared" si="1"/>
        <v>0</v>
      </c>
    </row>
    <row r="90" spans="1:5" ht="12.75" outlineLevel="2">
      <c r="A90" s="19" t="s">
        <v>240</v>
      </c>
      <c r="B90" s="1" t="s">
        <v>48</v>
      </c>
      <c r="C90" s="6">
        <v>3700</v>
      </c>
      <c r="E90" s="6">
        <f t="shared" si="1"/>
        <v>0</v>
      </c>
    </row>
    <row r="91" spans="1:5" ht="12.75" outlineLevel="2">
      <c r="A91" s="19" t="s">
        <v>241</v>
      </c>
      <c r="B91" s="1" t="s">
        <v>47</v>
      </c>
      <c r="C91" s="6">
        <v>8400</v>
      </c>
      <c r="E91" s="6">
        <f t="shared" si="1"/>
        <v>0</v>
      </c>
    </row>
    <row r="92" spans="1:5" ht="12.75" outlineLevel="2">
      <c r="A92" s="19" t="s">
        <v>39</v>
      </c>
      <c r="B92" s="1" t="s">
        <v>77</v>
      </c>
      <c r="C92" s="6">
        <v>6000</v>
      </c>
      <c r="E92" s="6">
        <f t="shared" si="1"/>
        <v>0</v>
      </c>
    </row>
    <row r="93" spans="1:5" ht="12.75" outlineLevel="2">
      <c r="A93" s="19" t="s">
        <v>40</v>
      </c>
      <c r="B93" s="1" t="s">
        <v>70</v>
      </c>
      <c r="C93" s="6">
        <v>4000</v>
      </c>
      <c r="E93" s="6">
        <f t="shared" si="1"/>
        <v>0</v>
      </c>
    </row>
    <row r="94" spans="1:5" ht="12.75" outlineLevel="2">
      <c r="A94" s="19" t="s">
        <v>41</v>
      </c>
      <c r="B94" s="1" t="s">
        <v>197</v>
      </c>
      <c r="C94" s="6">
        <v>3500</v>
      </c>
      <c r="E94" s="6">
        <f t="shared" si="1"/>
        <v>0</v>
      </c>
    </row>
    <row r="95" spans="1:5" ht="25.5" outlineLevel="2">
      <c r="A95" s="19" t="s">
        <v>242</v>
      </c>
      <c r="B95" s="1" t="s">
        <v>135</v>
      </c>
      <c r="C95" s="6">
        <v>6800</v>
      </c>
      <c r="E95" s="6">
        <f>C95*D95</f>
        <v>0</v>
      </c>
    </row>
    <row r="96" spans="1:5" ht="12.75" outlineLevel="2">
      <c r="A96" s="19" t="s">
        <v>243</v>
      </c>
      <c r="B96" s="1" t="s">
        <v>270</v>
      </c>
      <c r="C96" s="6">
        <v>7250</v>
      </c>
      <c r="E96" s="6">
        <f>C96*D96</f>
        <v>0</v>
      </c>
    </row>
    <row r="97" spans="1:5" ht="12.75" outlineLevel="2">
      <c r="A97" s="19" t="s">
        <v>43</v>
      </c>
      <c r="B97" s="1" t="s">
        <v>271</v>
      </c>
      <c r="C97" s="6">
        <v>8500</v>
      </c>
      <c r="E97" s="6">
        <f aca="true" t="shared" si="2" ref="E97:E129">C97*D97</f>
        <v>0</v>
      </c>
    </row>
    <row r="98" spans="1:5" ht="12.75" outlineLevel="2">
      <c r="A98" s="19" t="s">
        <v>46</v>
      </c>
      <c r="B98" s="1" t="s">
        <v>86</v>
      </c>
      <c r="C98" s="6">
        <v>2990</v>
      </c>
      <c r="E98" s="6">
        <f>C98*D98</f>
        <v>0</v>
      </c>
    </row>
    <row r="99" spans="1:5" ht="12.75" outlineLevel="2">
      <c r="A99" s="19" t="s">
        <v>53</v>
      </c>
      <c r="B99" s="1" t="s">
        <v>97</v>
      </c>
      <c r="C99" s="6">
        <v>2990</v>
      </c>
      <c r="E99" s="6">
        <f t="shared" si="2"/>
        <v>0</v>
      </c>
    </row>
    <row r="100" spans="1:5" ht="12.75" outlineLevel="2">
      <c r="A100" s="19" t="s">
        <v>54</v>
      </c>
      <c r="B100" s="1" t="s">
        <v>272</v>
      </c>
      <c r="C100" s="6">
        <v>4000</v>
      </c>
      <c r="E100" s="6">
        <f>C100*D100</f>
        <v>0</v>
      </c>
    </row>
    <row r="101" spans="1:5" ht="12.75" outlineLevel="2">
      <c r="A101" s="19" t="s">
        <v>55</v>
      </c>
      <c r="B101" s="1" t="s">
        <v>273</v>
      </c>
      <c r="C101" s="6">
        <v>2160</v>
      </c>
      <c r="E101" s="6">
        <f t="shared" si="2"/>
        <v>0</v>
      </c>
    </row>
    <row r="102" spans="1:5" ht="12.75" outlineLevel="2">
      <c r="A102" s="19" t="s">
        <v>60</v>
      </c>
      <c r="B102" s="1" t="s">
        <v>274</v>
      </c>
      <c r="C102" s="6">
        <v>3800</v>
      </c>
      <c r="E102" s="6">
        <f t="shared" si="2"/>
        <v>0</v>
      </c>
    </row>
    <row r="103" spans="1:5" ht="12.75" outlineLevel="2">
      <c r="A103" s="19" t="s">
        <v>61</v>
      </c>
      <c r="B103" s="1" t="s">
        <v>118</v>
      </c>
      <c r="C103" s="6">
        <v>6600</v>
      </c>
      <c r="E103" s="6">
        <f>C103*D103</f>
        <v>0</v>
      </c>
    </row>
    <row r="104" spans="1:5" ht="12.75" outlineLevel="2">
      <c r="A104" s="19" t="s">
        <v>62</v>
      </c>
      <c r="B104" s="1" t="s">
        <v>275</v>
      </c>
      <c r="C104" s="6">
        <v>2500</v>
      </c>
      <c r="E104" s="6">
        <f t="shared" si="2"/>
        <v>0</v>
      </c>
    </row>
    <row r="105" spans="1:5" ht="12.75" outlineLevel="2">
      <c r="A105" s="19" t="s">
        <v>63</v>
      </c>
      <c r="B105" s="1" t="s">
        <v>42</v>
      </c>
      <c r="C105" s="6">
        <v>3200</v>
      </c>
      <c r="E105" s="6">
        <f t="shared" si="2"/>
        <v>0</v>
      </c>
    </row>
    <row r="106" spans="1:5" ht="12.75" outlineLevel="1">
      <c r="A106" s="19" t="s">
        <v>80</v>
      </c>
      <c r="B106" s="1" t="s">
        <v>209</v>
      </c>
      <c r="C106" s="6">
        <v>0</v>
      </c>
      <c r="E106" s="6">
        <f t="shared" si="2"/>
        <v>0</v>
      </c>
    </row>
    <row r="107" spans="2:5" ht="12.75" outlineLevel="1">
      <c r="B107" s="1"/>
      <c r="C107" s="6"/>
      <c r="E107" s="6"/>
    </row>
    <row r="108" spans="1:5" s="3" customFormat="1" ht="12.75" outlineLevel="1">
      <c r="A108" s="20" t="s">
        <v>34</v>
      </c>
      <c r="B108" s="2" t="s">
        <v>96</v>
      </c>
      <c r="C108" s="6"/>
      <c r="D108" s="9"/>
      <c r="E108" s="6"/>
    </row>
    <row r="109" spans="1:5" s="3" customFormat="1" ht="12.75" outlineLevel="1">
      <c r="A109" s="21" t="s">
        <v>35</v>
      </c>
      <c r="B109" s="1" t="s">
        <v>198</v>
      </c>
      <c r="C109" s="6">
        <v>8000</v>
      </c>
      <c r="D109" s="9"/>
      <c r="E109" s="6">
        <f t="shared" si="2"/>
        <v>0</v>
      </c>
    </row>
    <row r="110" spans="1:5" s="3" customFormat="1" ht="12.75" outlineLevel="1">
      <c r="A110" s="21" t="s">
        <v>244</v>
      </c>
      <c r="B110" s="17" t="s">
        <v>106</v>
      </c>
      <c r="C110" s="6">
        <v>2500</v>
      </c>
      <c r="D110" s="9"/>
      <c r="E110" s="6">
        <f t="shared" si="2"/>
        <v>0</v>
      </c>
    </row>
    <row r="111" spans="1:5" s="3" customFormat="1" ht="12.75" outlineLevel="1">
      <c r="A111" s="21" t="s">
        <v>36</v>
      </c>
      <c r="B111" s="17" t="s">
        <v>107</v>
      </c>
      <c r="C111" s="6">
        <v>6000</v>
      </c>
      <c r="D111" s="9"/>
      <c r="E111" s="6">
        <f t="shared" si="2"/>
        <v>0</v>
      </c>
    </row>
    <row r="112" spans="1:5" s="3" customFormat="1" ht="12.75" outlineLevel="1">
      <c r="A112" s="21" t="s">
        <v>37</v>
      </c>
      <c r="B112" s="17" t="s">
        <v>108</v>
      </c>
      <c r="C112" s="6">
        <v>8000</v>
      </c>
      <c r="D112" s="9"/>
      <c r="E112" s="6">
        <f t="shared" si="2"/>
        <v>0</v>
      </c>
    </row>
    <row r="113" spans="1:5" s="3" customFormat="1" ht="12.75" outlineLevel="1">
      <c r="A113" s="21" t="s">
        <v>38</v>
      </c>
      <c r="B113" s="17" t="s">
        <v>109</v>
      </c>
      <c r="C113" s="6">
        <v>4000</v>
      </c>
      <c r="D113" s="9"/>
      <c r="E113" s="6">
        <f t="shared" si="2"/>
        <v>0</v>
      </c>
    </row>
    <row r="114" spans="1:5" s="3" customFormat="1" ht="12.75" outlineLevel="1">
      <c r="A114" s="20"/>
      <c r="B114" s="2"/>
      <c r="C114" s="6"/>
      <c r="D114" s="9"/>
      <c r="E114" s="6"/>
    </row>
    <row r="115" spans="1:5" s="3" customFormat="1" ht="12.75" outlineLevel="1">
      <c r="A115" s="20"/>
      <c r="B115" s="2"/>
      <c r="C115" s="6"/>
      <c r="D115" s="9"/>
      <c r="E115" s="6"/>
    </row>
    <row r="116" spans="1:5" s="3" customFormat="1" ht="12.75" outlineLevel="1">
      <c r="A116" s="20" t="s">
        <v>111</v>
      </c>
      <c r="B116" s="2" t="s">
        <v>4</v>
      </c>
      <c r="C116" s="6"/>
      <c r="D116" s="9"/>
      <c r="E116" s="6"/>
    </row>
    <row r="117" spans="1:5" s="9" customFormat="1" ht="12.75" outlineLevel="2">
      <c r="A117" s="19" t="s">
        <v>112</v>
      </c>
      <c r="B117" s="1" t="s">
        <v>76</v>
      </c>
      <c r="C117" s="6">
        <v>2100</v>
      </c>
      <c r="E117" s="6">
        <f t="shared" si="2"/>
        <v>0</v>
      </c>
    </row>
    <row r="118" spans="1:5" s="9" customFormat="1" ht="12.75" outlineLevel="2">
      <c r="A118" s="19" t="s">
        <v>245</v>
      </c>
      <c r="B118" s="1" t="s">
        <v>44</v>
      </c>
      <c r="C118" s="6">
        <v>1600</v>
      </c>
      <c r="E118" s="6">
        <f t="shared" si="2"/>
        <v>0</v>
      </c>
    </row>
    <row r="119" spans="1:5" s="9" customFormat="1" ht="12.75" outlineLevel="2">
      <c r="A119" s="19" t="s">
        <v>246</v>
      </c>
      <c r="B119" s="1" t="s">
        <v>45</v>
      </c>
      <c r="C119" s="6">
        <v>1500</v>
      </c>
      <c r="E119" s="6">
        <f t="shared" si="2"/>
        <v>0</v>
      </c>
    </row>
    <row r="120" spans="1:5" s="9" customFormat="1" ht="24.75" customHeight="1" outlineLevel="2">
      <c r="A120" s="19" t="s">
        <v>247</v>
      </c>
      <c r="B120" s="1" t="s">
        <v>82</v>
      </c>
      <c r="C120" s="6">
        <v>1800</v>
      </c>
      <c r="E120" s="6">
        <f t="shared" si="2"/>
        <v>0</v>
      </c>
    </row>
    <row r="121" spans="1:5" s="9" customFormat="1" ht="12.75" outlineLevel="2">
      <c r="A121" s="19" t="s">
        <v>113</v>
      </c>
      <c r="B121" s="1" t="s">
        <v>71</v>
      </c>
      <c r="C121" s="6">
        <v>1000</v>
      </c>
      <c r="E121" s="6">
        <f t="shared" si="2"/>
        <v>0</v>
      </c>
    </row>
    <row r="122" spans="1:5" s="9" customFormat="1" ht="12.75">
      <c r="A122" s="19" t="s">
        <v>114</v>
      </c>
      <c r="B122" s="1" t="s">
        <v>65</v>
      </c>
      <c r="C122" s="6">
        <v>200</v>
      </c>
      <c r="E122" s="6">
        <f t="shared" si="2"/>
        <v>0</v>
      </c>
    </row>
    <row r="123" spans="1:5" s="9" customFormat="1" ht="12.75">
      <c r="A123" s="19" t="s">
        <v>115</v>
      </c>
      <c r="B123" s="1" t="s">
        <v>141</v>
      </c>
      <c r="C123" s="6">
        <v>5500</v>
      </c>
      <c r="E123" s="6">
        <f t="shared" si="2"/>
        <v>0</v>
      </c>
    </row>
    <row r="124" spans="1:5" s="9" customFormat="1" ht="12.75">
      <c r="A124" s="19" t="s">
        <v>116</v>
      </c>
      <c r="B124" s="1" t="s">
        <v>210</v>
      </c>
      <c r="C124" s="6">
        <v>5800</v>
      </c>
      <c r="E124" s="6">
        <f t="shared" si="2"/>
        <v>0</v>
      </c>
    </row>
    <row r="125" spans="1:5" s="9" customFormat="1" ht="12.75">
      <c r="A125" s="19" t="s">
        <v>117</v>
      </c>
      <c r="B125" s="1" t="s">
        <v>255</v>
      </c>
      <c r="C125" s="6">
        <v>15000</v>
      </c>
      <c r="E125" s="6">
        <f t="shared" si="2"/>
        <v>0</v>
      </c>
    </row>
    <row r="126" spans="1:5" s="9" customFormat="1" ht="12.75">
      <c r="A126" s="19" t="s">
        <v>138</v>
      </c>
      <c r="B126" s="1" t="s">
        <v>168</v>
      </c>
      <c r="C126" s="6">
        <v>6800</v>
      </c>
      <c r="E126" s="6">
        <f t="shared" si="2"/>
        <v>0</v>
      </c>
    </row>
    <row r="127" spans="1:5" s="9" customFormat="1" ht="12.75">
      <c r="A127" s="19" t="s">
        <v>139</v>
      </c>
      <c r="B127" s="1" t="s">
        <v>199</v>
      </c>
      <c r="C127" s="6">
        <v>19000</v>
      </c>
      <c r="E127" s="6">
        <f t="shared" si="2"/>
        <v>0</v>
      </c>
    </row>
    <row r="128" spans="1:5" s="9" customFormat="1" ht="12.75">
      <c r="A128" s="19" t="s">
        <v>149</v>
      </c>
      <c r="B128" s="1" t="s">
        <v>254</v>
      </c>
      <c r="C128" s="6">
        <v>7000</v>
      </c>
      <c r="E128" s="6">
        <f t="shared" si="2"/>
        <v>0</v>
      </c>
    </row>
    <row r="129" spans="1:5" s="9" customFormat="1" ht="12.75">
      <c r="A129" s="19" t="s">
        <v>253</v>
      </c>
      <c r="B129" s="1" t="s">
        <v>140</v>
      </c>
      <c r="C129" s="6">
        <v>5000</v>
      </c>
      <c r="E129" s="6">
        <f t="shared" si="2"/>
        <v>0</v>
      </c>
    </row>
    <row r="130" spans="1:5" s="9" customFormat="1" ht="12.75">
      <c r="A130" s="19"/>
      <c r="B130" s="1"/>
      <c r="C130" s="6"/>
      <c r="E130" s="6"/>
    </row>
    <row r="131" spans="1:5" s="9" customFormat="1" ht="12.75">
      <c r="A131" s="19"/>
      <c r="B131" s="2" t="s">
        <v>125</v>
      </c>
      <c r="C131" s="6"/>
      <c r="E131" s="7">
        <f>SUM(E27:E129)</f>
        <v>36000</v>
      </c>
    </row>
    <row r="132" spans="1:5" s="9" customFormat="1" ht="12.75">
      <c r="A132" s="22"/>
      <c r="B132" s="1" t="s">
        <v>126</v>
      </c>
      <c r="C132" s="6"/>
      <c r="E132" s="18"/>
    </row>
    <row r="133" spans="1:5" s="9" customFormat="1" ht="12.75">
      <c r="A133" s="22"/>
      <c r="B133" s="2" t="s">
        <v>127</v>
      </c>
      <c r="C133" s="6"/>
      <c r="E133" s="7">
        <f>E131-E132</f>
        <v>36000</v>
      </c>
    </row>
    <row r="134" spans="1:5" s="9" customFormat="1" ht="12.75">
      <c r="A134" s="22"/>
      <c r="B134" s="2"/>
      <c r="C134" s="6"/>
      <c r="E134" s="7"/>
    </row>
    <row r="135" spans="1:5" s="9" customFormat="1" ht="20.25">
      <c r="A135" s="27" t="s">
        <v>172</v>
      </c>
      <c r="B135" s="26" t="s">
        <v>171</v>
      </c>
      <c r="C135" s="6"/>
      <c r="E135" s="7"/>
    </row>
    <row r="136" spans="1:5" s="9" customFormat="1" ht="12.75">
      <c r="A136" s="22"/>
      <c r="B136" s="2"/>
      <c r="C136" s="6"/>
      <c r="E136" s="7"/>
    </row>
    <row r="137" spans="1:5" s="3" customFormat="1" ht="12.75">
      <c r="A137" s="20" t="s">
        <v>173</v>
      </c>
      <c r="B137" s="2" t="s">
        <v>145</v>
      </c>
      <c r="C137" s="6">
        <v>0</v>
      </c>
      <c r="E137" s="6"/>
    </row>
    <row r="138" spans="1:5" ht="12.75">
      <c r="A138" s="19" t="s">
        <v>174</v>
      </c>
      <c r="B138" s="1" t="s">
        <v>142</v>
      </c>
      <c r="C138" s="6">
        <v>0</v>
      </c>
      <c r="E138" s="6">
        <f>C138*D138</f>
        <v>0</v>
      </c>
    </row>
    <row r="139" spans="1:5" ht="12.75">
      <c r="A139" s="19" t="s">
        <v>175</v>
      </c>
      <c r="B139" s="1" t="s">
        <v>143</v>
      </c>
      <c r="C139" s="6">
        <v>0</v>
      </c>
      <c r="E139" s="6">
        <f aca="true" t="shared" si="3" ref="E139:E144">C139*D139</f>
        <v>0</v>
      </c>
    </row>
    <row r="140" spans="1:5" ht="12.75">
      <c r="A140" s="19" t="s">
        <v>248</v>
      </c>
      <c r="B140" s="1" t="s">
        <v>144</v>
      </c>
      <c r="C140" s="6">
        <v>0</v>
      </c>
      <c r="E140" s="6">
        <f t="shared" si="3"/>
        <v>0</v>
      </c>
    </row>
    <row r="141" spans="2:5" ht="12.75">
      <c r="B141" s="1"/>
      <c r="C141" s="6">
        <v>0</v>
      </c>
      <c r="E141" s="6"/>
    </row>
    <row r="142" spans="1:5" ht="12.75">
      <c r="A142" s="20" t="s">
        <v>176</v>
      </c>
      <c r="B142" s="2" t="s">
        <v>146</v>
      </c>
      <c r="C142" s="6">
        <v>0</v>
      </c>
      <c r="E142" s="6"/>
    </row>
    <row r="143" spans="1:5" ht="12.75">
      <c r="A143" s="19" t="s">
        <v>177</v>
      </c>
      <c r="B143" s="1" t="s">
        <v>152</v>
      </c>
      <c r="C143" s="6">
        <v>0</v>
      </c>
      <c r="E143" s="6">
        <f t="shared" si="3"/>
        <v>0</v>
      </c>
    </row>
    <row r="144" spans="1:5" ht="12.75">
      <c r="A144" s="19" t="s">
        <v>178</v>
      </c>
      <c r="B144" s="1" t="s">
        <v>167</v>
      </c>
      <c r="C144" s="6">
        <v>0</v>
      </c>
      <c r="E144" s="6">
        <f t="shared" si="3"/>
        <v>0</v>
      </c>
    </row>
    <row r="145" spans="2:5" ht="12.75">
      <c r="B145" s="1" t="s">
        <v>147</v>
      </c>
      <c r="C145" s="6"/>
      <c r="E145" s="6">
        <f>SUM(E133:E144)</f>
        <v>36000</v>
      </c>
    </row>
    <row r="146" spans="2:5" ht="12.75">
      <c r="B146" s="1" t="s">
        <v>214</v>
      </c>
      <c r="C146" s="6"/>
      <c r="D146">
        <v>0</v>
      </c>
      <c r="E146" s="6">
        <f>E145*D146*0.01</f>
        <v>0</v>
      </c>
    </row>
    <row r="147" spans="2:5" ht="12.75">
      <c r="B147" s="2" t="s">
        <v>148</v>
      </c>
      <c r="C147" s="6"/>
      <c r="E147" s="7">
        <f>E145-E146</f>
        <v>36000</v>
      </c>
    </row>
    <row r="149" spans="1:5" ht="15" customHeight="1">
      <c r="A149" s="20" t="s">
        <v>179</v>
      </c>
      <c r="B149" s="1" t="s">
        <v>156</v>
      </c>
      <c r="C149" s="23">
        <v>0</v>
      </c>
      <c r="D149" s="23"/>
      <c r="E149" s="6">
        <f aca="true" t="shared" si="4" ref="E149:E157">C149*D149</f>
        <v>0</v>
      </c>
    </row>
    <row r="150" spans="1:5" ht="12.75" customHeight="1">
      <c r="A150" s="19" t="s">
        <v>180</v>
      </c>
      <c r="B150" s="1" t="s">
        <v>155</v>
      </c>
      <c r="C150" s="23">
        <v>0</v>
      </c>
      <c r="E150" s="6">
        <f t="shared" si="4"/>
        <v>0</v>
      </c>
    </row>
    <row r="151" spans="1:5" ht="12.75">
      <c r="A151" s="19" t="s">
        <v>181</v>
      </c>
      <c r="B151" s="1" t="s">
        <v>157</v>
      </c>
      <c r="C151" s="23">
        <v>0</v>
      </c>
      <c r="E151" s="6">
        <f t="shared" si="4"/>
        <v>0</v>
      </c>
    </row>
    <row r="152" spans="1:5" ht="12.75">
      <c r="A152" s="19" t="s">
        <v>182</v>
      </c>
      <c r="B152" s="1" t="s">
        <v>158</v>
      </c>
      <c r="C152" s="23">
        <v>0</v>
      </c>
      <c r="E152" s="6">
        <f t="shared" si="4"/>
        <v>0</v>
      </c>
    </row>
    <row r="153" spans="1:5" ht="12.75">
      <c r="A153" s="19" t="s">
        <v>183</v>
      </c>
      <c r="B153" s="24" t="s">
        <v>159</v>
      </c>
      <c r="C153" s="23">
        <v>0</v>
      </c>
      <c r="E153" s="6">
        <f t="shared" si="4"/>
        <v>0</v>
      </c>
    </row>
    <row r="154" spans="1:5" ht="12.75">
      <c r="A154" s="19" t="s">
        <v>184</v>
      </c>
      <c r="B154" s="24" t="s">
        <v>160</v>
      </c>
      <c r="C154" s="23">
        <v>0</v>
      </c>
      <c r="E154" s="6">
        <f t="shared" si="4"/>
        <v>0</v>
      </c>
    </row>
    <row r="155" spans="1:5" ht="12.75">
      <c r="A155" s="19" t="s">
        <v>185</v>
      </c>
      <c r="B155" s="24" t="s">
        <v>161</v>
      </c>
      <c r="C155" s="23">
        <v>0</v>
      </c>
      <c r="E155" s="6">
        <f t="shared" si="4"/>
        <v>0</v>
      </c>
    </row>
    <row r="156" spans="1:5" ht="12.75">
      <c r="A156" s="19" t="s">
        <v>186</v>
      </c>
      <c r="B156" s="24" t="s">
        <v>162</v>
      </c>
      <c r="C156" s="23">
        <v>0</v>
      </c>
      <c r="E156" s="6">
        <f t="shared" si="4"/>
        <v>0</v>
      </c>
    </row>
    <row r="157" spans="1:5" ht="12.75">
      <c r="A157" s="19" t="s">
        <v>187</v>
      </c>
      <c r="B157" s="24" t="s">
        <v>163</v>
      </c>
      <c r="C157" s="23">
        <v>0</v>
      </c>
      <c r="E157" s="6">
        <f t="shared" si="4"/>
        <v>0</v>
      </c>
    </row>
    <row r="158" spans="1:5" s="3" customFormat="1" ht="12.75">
      <c r="A158" s="20"/>
      <c r="B158" s="25" t="s">
        <v>164</v>
      </c>
      <c r="E158" s="7">
        <f>SUM(E147:E157)</f>
        <v>36000</v>
      </c>
    </row>
    <row r="159" spans="2:5" ht="12.75">
      <c r="B159" s="24" t="s">
        <v>165</v>
      </c>
      <c r="E159" s="18">
        <f>E158*D159*0.01</f>
        <v>0</v>
      </c>
    </row>
    <row r="160" spans="2:5" ht="12.75">
      <c r="B160" s="25" t="s">
        <v>166</v>
      </c>
      <c r="E160" s="18">
        <f>E158-E159</f>
        <v>36000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2018-04-20T13:20:18Z</cp:lastPrinted>
  <dcterms:created xsi:type="dcterms:W3CDTF">2007-09-04T07:53:59Z</dcterms:created>
  <dcterms:modified xsi:type="dcterms:W3CDTF">2021-04-20T08:26:19Z</dcterms:modified>
  <cp:category/>
  <cp:version/>
  <cp:contentType/>
  <cp:contentStatus/>
</cp:coreProperties>
</file>